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599" firstSheet="2" activeTab="2"/>
  </bookViews>
  <sheets>
    <sheet name="Wykres1" sheetId="1" state="hidden" r:id="rId1"/>
    <sheet name="Wykres2" sheetId="2" state="hidden" r:id="rId2"/>
    <sheet name="Części samochodowe" sheetId="3" r:id="rId3"/>
  </sheets>
  <definedNames>
    <definedName name="_xlfn.CONCAT" hidden="1">#NAME?</definedName>
    <definedName name="_xlnm.Print_Area" localSheetId="2">'Części samochodowe'!$B$6:$I$328</definedName>
    <definedName name="Z_51FA1770_1834_47D2_9483_D9AAA3770E76_.wvu.PrintArea" localSheetId="2">'Części samochodowe'!$B$6:$I$324</definedName>
  </definedNames>
  <calcPr fullCalcOnLoad="1"/>
</workbook>
</file>

<file path=xl/sharedStrings.xml><?xml version="1.0" encoding="utf-8"?>
<sst xmlns="http://schemas.openxmlformats.org/spreadsheetml/2006/main" count="1739" uniqueCount="714">
  <si>
    <t>Lp.</t>
  </si>
  <si>
    <t>Nazwa materiału</t>
  </si>
  <si>
    <t>Ilość</t>
  </si>
  <si>
    <t>J.m.</t>
  </si>
  <si>
    <t>Cena netto</t>
  </si>
  <si>
    <t>Wartość netto</t>
  </si>
  <si>
    <t>Cena brutto</t>
  </si>
  <si>
    <t>Wartość brutto</t>
  </si>
  <si>
    <t>Hundai I20 typ- PBT, 2010 r. POJ-1248, moc 57,2;  silnik G4LAAM465946 , VIN - NLHBA51BABZ022483</t>
  </si>
  <si>
    <t>akumulator</t>
  </si>
  <si>
    <t>R20</t>
  </si>
  <si>
    <t>szt.</t>
  </si>
  <si>
    <t>R3</t>
  </si>
  <si>
    <t>tarcze hamulcowe przód</t>
  </si>
  <si>
    <t>R6</t>
  </si>
  <si>
    <t>filtr kabinowy  K 1357-2x</t>
  </si>
  <si>
    <t>R9</t>
  </si>
  <si>
    <t>bednarka ocynk.</t>
  </si>
  <si>
    <t>25x4</t>
  </si>
  <si>
    <t>kg</t>
  </si>
  <si>
    <t>35x4</t>
  </si>
  <si>
    <t>l.</t>
  </si>
  <si>
    <t>bezpiecznik</t>
  </si>
  <si>
    <t>DO1 6A</t>
  </si>
  <si>
    <t>kpl.</t>
  </si>
  <si>
    <t>DO1 10A</t>
  </si>
  <si>
    <t xml:space="preserve">pióro wycieraczki tył </t>
  </si>
  <si>
    <t>DO2 20A</t>
  </si>
  <si>
    <t>RENAULT KANGO typ – KCR7BF, 2005R. POJ- 1461, moc48 ; Silnik K9KA704D946641, VIN - VF1KCR7BF33374760</t>
  </si>
  <si>
    <t>DO2 25A</t>
  </si>
  <si>
    <t xml:space="preserve">filtr powietrza  AP134/4                                                              </t>
  </si>
  <si>
    <t>DO2 35A</t>
  </si>
  <si>
    <t xml:space="preserve">filtr oleju OP 634/3                                                                       </t>
  </si>
  <si>
    <t>DO2 50A</t>
  </si>
  <si>
    <t xml:space="preserve">filtr paliwa PS980/2                                                                     </t>
  </si>
  <si>
    <t>WTOO/25A</t>
  </si>
  <si>
    <t>WTOO/32A</t>
  </si>
  <si>
    <t>WTOO/40A</t>
  </si>
  <si>
    <t>WTOO/50A</t>
  </si>
  <si>
    <t>WTOO/63A</t>
  </si>
  <si>
    <t>WT1/40A</t>
  </si>
  <si>
    <t>WT1/50A</t>
  </si>
  <si>
    <t>WT1/80A</t>
  </si>
  <si>
    <t>WT1/10A</t>
  </si>
  <si>
    <t>WT1/125A</t>
  </si>
  <si>
    <t>WT1/200A</t>
  </si>
  <si>
    <t>WT1/250A</t>
  </si>
  <si>
    <t>bezpiecznik radiowy</t>
  </si>
  <si>
    <t>1A/2A/3A/5A/6,3A/10A</t>
  </si>
  <si>
    <t xml:space="preserve">linka hamulcowa prawa 41.0211.1                                          </t>
  </si>
  <si>
    <t>63/1 20/250/500/800/630mA</t>
  </si>
  <si>
    <t xml:space="preserve">linka hamulcowa lewa 41.0212.1                                             </t>
  </si>
  <si>
    <t>bezpiecznik topikowy BiWts</t>
  </si>
  <si>
    <t>6A</t>
  </si>
  <si>
    <t>10A</t>
  </si>
  <si>
    <t>RENAULT TRAFIC typ – FLBBD5 i FLABA5, 2003R,  poj- 1870 , moc- 60 ; Silnik- F9QU762C067607 i F9QU762C067576
VIN - VF1FLBBD54Y029230 i VF1FLABA54Y029203</t>
  </si>
  <si>
    <t>cyna z kalafonią fi 1 mm</t>
  </si>
  <si>
    <t>0,25kg</t>
  </si>
  <si>
    <r>
      <t xml:space="preserve">filtr paliwa PM 815/4      </t>
    </r>
    <r>
      <rPr>
        <b/>
        <sz val="12"/>
        <color indexed="8"/>
        <rFont val="Calibri"/>
        <family val="2"/>
      </rPr>
      <t xml:space="preserve">                                </t>
    </r>
  </si>
  <si>
    <t>cyna z kalafonią fi 2mm</t>
  </si>
  <si>
    <r>
      <t xml:space="preserve">filtr powietrza AP 134/2 </t>
    </r>
    <r>
      <rPr>
        <b/>
        <sz val="12"/>
        <color indexed="8"/>
        <rFont val="Calibri"/>
        <family val="2"/>
      </rPr>
      <t xml:space="preserve">                                 </t>
    </r>
  </si>
  <si>
    <t>czujnik zaniku fazy</t>
  </si>
  <si>
    <t>CZF</t>
  </si>
  <si>
    <r>
      <t xml:space="preserve">filtr oleju OP 643/4  </t>
    </r>
    <r>
      <rPr>
        <b/>
        <sz val="12"/>
        <color indexed="8"/>
        <rFont val="Calibri"/>
        <family val="2"/>
      </rPr>
      <t xml:space="preserve">                                        </t>
    </r>
  </si>
  <si>
    <t>CZF-B</t>
  </si>
  <si>
    <t xml:space="preserve">zawór EGR ENT 500004                                </t>
  </si>
  <si>
    <t>CZF-2B</t>
  </si>
  <si>
    <t>dławik</t>
  </si>
  <si>
    <t>PG16</t>
  </si>
  <si>
    <t>PG21</t>
  </si>
  <si>
    <t xml:space="preserve">dławik </t>
  </si>
  <si>
    <t>PG9</t>
  </si>
  <si>
    <t>PG13.5</t>
  </si>
  <si>
    <t>PG7</t>
  </si>
  <si>
    <t>dzwonek</t>
  </si>
  <si>
    <t>230V</t>
  </si>
  <si>
    <t>filtr sieciowy</t>
  </si>
  <si>
    <t>Acar - 5 gniazd</t>
  </si>
  <si>
    <t>gniazdo przenośne</t>
  </si>
  <si>
    <t>3/16A/230V</t>
  </si>
  <si>
    <t>3/32A/230V</t>
  </si>
  <si>
    <t>5/16A/400V</t>
  </si>
  <si>
    <t xml:space="preserve">króciec wyprzęgnika                                            </t>
  </si>
  <si>
    <t>5/32A/400V</t>
  </si>
  <si>
    <t>gniazdo hermetyczne na przewód 230V z uziemieniem -gumowe</t>
  </si>
  <si>
    <t xml:space="preserve">klocki hamulcowe tył                                       </t>
  </si>
  <si>
    <t>gniazdo hermetyczne podwójne 230 V</t>
  </si>
  <si>
    <t xml:space="preserve">klocki hamulcowe przód                                  </t>
  </si>
  <si>
    <t>gniazdo hermetyczne pojedyncze 230 V</t>
  </si>
  <si>
    <t xml:space="preserve">zestaw rozrządu kompletny                                 </t>
  </si>
  <si>
    <t>gniazdo n/t podwójne 230 V</t>
  </si>
  <si>
    <t>gniazdo n/t pojedyncze 230 V</t>
  </si>
  <si>
    <t xml:space="preserve">końcówka drążka kierowniczego lewa              </t>
  </si>
  <si>
    <t>gniazdo na szynę TH35</t>
  </si>
  <si>
    <t xml:space="preserve">końcówka drążka kierowniczego prawa             </t>
  </si>
  <si>
    <t>gniazdo p/t podwójne</t>
  </si>
  <si>
    <t>16A</t>
  </si>
  <si>
    <t>gniazdo p/t pojedyncze</t>
  </si>
  <si>
    <t xml:space="preserve">tarcze hamulcowe przód                                       </t>
  </si>
  <si>
    <t>gniazdo podwójne</t>
  </si>
  <si>
    <t>GWP-230B</t>
  </si>
  <si>
    <t>VOLKSWAGEN TRANSPORTER typ – 7J0, 2009R,  poj- 2461  , moc- 96 ; VIN - WV3ZZZ7JZ9X013590</t>
  </si>
  <si>
    <t>Gniazdo przenośne wodoszczelne IP67</t>
  </si>
  <si>
    <t xml:space="preserve">3P+N+PE   63 A </t>
  </si>
  <si>
    <t>drążek kierowniczy V0-AX-2313</t>
  </si>
  <si>
    <t xml:space="preserve">3P+N+PE   125 A </t>
  </si>
  <si>
    <t>końcówka drążka VO-ES-2315</t>
  </si>
  <si>
    <t>kondensator energetyczny K95/3-400V</t>
  </si>
  <si>
    <t>2,5 kVar</t>
  </si>
  <si>
    <t>tuleja wahacza 26936-01</t>
  </si>
  <si>
    <t>5kVar</t>
  </si>
  <si>
    <t>tuleja wahacza 26937-01</t>
  </si>
  <si>
    <t>10kVar</t>
  </si>
  <si>
    <t>filtr paliwa PP 985/1</t>
  </si>
  <si>
    <t>15kVar</t>
  </si>
  <si>
    <t>filtr oleju OE650/1</t>
  </si>
  <si>
    <t>30 kVar</t>
  </si>
  <si>
    <t>filtr powietrza AP 157/5</t>
  </si>
  <si>
    <t>końcówka</t>
  </si>
  <si>
    <t>KOI 2,5x4</t>
  </si>
  <si>
    <t>op.</t>
  </si>
  <si>
    <t>KOI 2,5x5</t>
  </si>
  <si>
    <t xml:space="preserve">klocki hamulcowe przód </t>
  </si>
  <si>
    <t>KOI 2,5x6</t>
  </si>
  <si>
    <t>klocki hamulcowe tył</t>
  </si>
  <si>
    <t xml:space="preserve">końcówka konektorowa </t>
  </si>
  <si>
    <t>nasuwka typ D 2,5 mm</t>
  </si>
  <si>
    <t>tarcze hamulcowe tył</t>
  </si>
  <si>
    <t>końcówka konektorowa</t>
  </si>
  <si>
    <t>wsuwka  typ M 2,5 mm</t>
  </si>
  <si>
    <t xml:space="preserve">tarcze hamulcowe przód </t>
  </si>
  <si>
    <t>końcówka miedziana</t>
  </si>
  <si>
    <t>KM10</t>
  </si>
  <si>
    <t>KM16</t>
  </si>
  <si>
    <t>KM50</t>
  </si>
  <si>
    <t>KM25</t>
  </si>
  <si>
    <t>KM95</t>
  </si>
  <si>
    <t>końcówka tulejkowa</t>
  </si>
  <si>
    <t>0,75 mm2</t>
  </si>
  <si>
    <t xml:space="preserve">filtr oleju OE650/1                                             </t>
  </si>
  <si>
    <t>1 mm2</t>
  </si>
  <si>
    <t>1,5 mm2</t>
  </si>
  <si>
    <t xml:space="preserve">łącznik stabilizatora                                      </t>
  </si>
  <si>
    <t>2,5 mm2</t>
  </si>
  <si>
    <t xml:space="preserve">klocki ham.przed.                                         </t>
  </si>
  <si>
    <t>10 mm2</t>
  </si>
  <si>
    <t xml:space="preserve">tarcze hamulcowe przód                               </t>
  </si>
  <si>
    <t>4 mm2</t>
  </si>
  <si>
    <t xml:space="preserve">tarcze hamulcowe tył                                    </t>
  </si>
  <si>
    <t>6 mm2</t>
  </si>
  <si>
    <t xml:space="preserve">filtr kabinowy K1111A                                </t>
  </si>
  <si>
    <t>korytko</t>
  </si>
  <si>
    <t>15x10</t>
  </si>
  <si>
    <t xml:space="preserve">linki ręcznego                                                </t>
  </si>
  <si>
    <t>17x15</t>
  </si>
  <si>
    <t>20x12</t>
  </si>
  <si>
    <t>20x18</t>
  </si>
  <si>
    <t>35x18</t>
  </si>
  <si>
    <r>
      <t xml:space="preserve">filtr powietrza AK370/4   </t>
    </r>
    <r>
      <rPr>
        <b/>
        <sz val="12"/>
        <color indexed="8"/>
        <rFont val="Calibri"/>
        <family val="2"/>
      </rPr>
      <t xml:space="preserve">                                  </t>
    </r>
  </si>
  <si>
    <t>50x18</t>
  </si>
  <si>
    <t>50x18 z przegrodą</t>
  </si>
  <si>
    <t xml:space="preserve">filtr paliwa PP836/2                                           </t>
  </si>
  <si>
    <t>60x40</t>
  </si>
  <si>
    <t>korytko grzebieniowe</t>
  </si>
  <si>
    <t>25x40</t>
  </si>
  <si>
    <t>40x40</t>
  </si>
  <si>
    <t>koszulka termokurczliwa z klejem -1mb</t>
  </si>
  <si>
    <t xml:space="preserve">przewody wysokiego napięcia                       </t>
  </si>
  <si>
    <t>lampa halogenowa z czujnikiem ruchu</t>
  </si>
  <si>
    <t>Plusline H550CR 500W</t>
  </si>
  <si>
    <r>
      <t xml:space="preserve">filtr powietrza   AP 139/2    </t>
    </r>
    <r>
      <rPr>
        <b/>
        <sz val="12"/>
        <color indexed="8"/>
        <rFont val="Calibri"/>
        <family val="2"/>
      </rPr>
      <t xml:space="preserve">                              </t>
    </r>
  </si>
  <si>
    <t>lampa MIX</t>
  </si>
  <si>
    <t>160W/230VE27</t>
  </si>
  <si>
    <t>250W/230V E40</t>
  </si>
  <si>
    <t xml:space="preserve">filtr paliwa PE973/3                                           </t>
  </si>
  <si>
    <t>lampa rtęciowa LRF</t>
  </si>
  <si>
    <t>125W/230VE27</t>
  </si>
  <si>
    <t xml:space="preserve">łącznik stabilizatora                                           </t>
  </si>
  <si>
    <t xml:space="preserve">klocki ham.przed.                                              </t>
  </si>
  <si>
    <t>lampa sodowa WLS</t>
  </si>
  <si>
    <t xml:space="preserve">tarcze hamulcowe przód                                   </t>
  </si>
  <si>
    <t>100W/230VE40</t>
  </si>
  <si>
    <t xml:space="preserve">tarcze hamulcowe tył                                        </t>
  </si>
  <si>
    <t>150W/230VE40</t>
  </si>
  <si>
    <t xml:space="preserve">filtr kabinowy K1111A                                    </t>
  </si>
  <si>
    <t>70W/230V E27</t>
  </si>
  <si>
    <t xml:space="preserve">linki ręcznego                                                   </t>
  </si>
  <si>
    <t>listwa zaciskowa</t>
  </si>
  <si>
    <t>12x10 SIMET</t>
  </si>
  <si>
    <t>12x16 SIMET</t>
  </si>
  <si>
    <t>12x2,5 SiMET</t>
  </si>
  <si>
    <t>12x25 SIMET</t>
  </si>
  <si>
    <t>12x4 SIMET</t>
  </si>
  <si>
    <t>12x6 SIMET</t>
  </si>
  <si>
    <t>6x10 SIMET</t>
  </si>
  <si>
    <t>ogranicznik przepięć</t>
  </si>
  <si>
    <t>SPB-1 2/280/2 lub równoważny</t>
  </si>
  <si>
    <t>SPB-1 2/280/4 lub równoważny</t>
  </si>
  <si>
    <t>oprawa hermetyczna</t>
  </si>
  <si>
    <t>TWC060HF2x18W/230V</t>
  </si>
  <si>
    <t>TWC 060 H F 2x36W/230V</t>
  </si>
  <si>
    <t>IVECO EUROCARGO typ- ML120E25K i ML120E22K, 2011R, poj-5880 , moc 185 i 160 ; VIN - ZCFA1EJ04C2590325 i ZCFA1EG14C2590326</t>
  </si>
  <si>
    <t>pasta lutownicza</t>
  </si>
  <si>
    <t>0,2kg</t>
  </si>
  <si>
    <t>mb</t>
  </si>
  <si>
    <t>PCV uchwyt</t>
  </si>
  <si>
    <t>U16</t>
  </si>
  <si>
    <t>U18</t>
  </si>
  <si>
    <t>U22</t>
  </si>
  <si>
    <t>U28</t>
  </si>
  <si>
    <t>PCV złączka</t>
  </si>
  <si>
    <t>ZCLF16</t>
  </si>
  <si>
    <t>ZCLF18</t>
  </si>
  <si>
    <t>HYDROG</t>
  </si>
  <si>
    <t>ZCLF22</t>
  </si>
  <si>
    <t>ZCLF28</t>
  </si>
  <si>
    <t>Przełącznik agregat-sieć</t>
  </si>
  <si>
    <t>SVK4-63</t>
  </si>
  <si>
    <t>przewód</t>
  </si>
  <si>
    <t>LgY750V-1,5mm2</t>
  </si>
  <si>
    <t>LgY750V-10mm2</t>
  </si>
  <si>
    <t>IVECO DAILY typ-35S13, 2011R,  poj- 2287  moc – 93,0 ; VIN – ZCFC35920C5902905</t>
  </si>
  <si>
    <t>LgY750V-16mm2</t>
  </si>
  <si>
    <t>LgY 750V-2,5mm2</t>
  </si>
  <si>
    <t>filtr oleju OP592/8</t>
  </si>
  <si>
    <t>LgY 750V-4mm2</t>
  </si>
  <si>
    <t xml:space="preserve">filtr paliwa S6034NE  lub PE878/2                                    </t>
  </si>
  <si>
    <t>LgY 750V-6mm2</t>
  </si>
  <si>
    <t xml:space="preserve">przewód </t>
  </si>
  <si>
    <t>OMY3x1,5mm2</t>
  </si>
  <si>
    <t>KT-2 płaski czarny lub biały</t>
  </si>
  <si>
    <t>KT-4 płaski czarny lub biały</t>
  </si>
  <si>
    <t>komplet piór wycieraczek</t>
  </si>
  <si>
    <t>OPD 5x2,5mm2</t>
  </si>
  <si>
    <t>OPDZO 7x2,5mm2</t>
  </si>
  <si>
    <t xml:space="preserve">linka ręcznego </t>
  </si>
  <si>
    <t>OW3x1,5mm3</t>
  </si>
  <si>
    <t xml:space="preserve">końcówka drążka kierowniczego   </t>
  </si>
  <si>
    <t xml:space="preserve">przewód                                               </t>
  </si>
  <si>
    <t>OW 3x2,5 mm3</t>
  </si>
  <si>
    <t>klocki hamulcowe przód</t>
  </si>
  <si>
    <t>OW 3x4 mm2</t>
  </si>
  <si>
    <t>IVECO DAILY typ- 50C14VEEV, 2011R,  poj- 2998  moc – 103,0 ; VIN – ZCFC50A31C5895003</t>
  </si>
  <si>
    <t>OW 5x2,5mm2</t>
  </si>
  <si>
    <t>OWY3x1,5mm2</t>
  </si>
  <si>
    <t>OWY5x1,5mm2</t>
  </si>
  <si>
    <t xml:space="preserve">filtr paliwa S6034NE lub PE 878/2                                      </t>
  </si>
  <si>
    <t>YDY2x1,5mm2</t>
  </si>
  <si>
    <t>YDY3x1,5mm2</t>
  </si>
  <si>
    <t>YDY3x2,5mm2</t>
  </si>
  <si>
    <t>YDY 3x4mm2</t>
  </si>
  <si>
    <t>YDY 5x2,5mm2</t>
  </si>
  <si>
    <t>YDY 5x4mm2</t>
  </si>
  <si>
    <t xml:space="preserve">końcówka drążka kierowniczego  </t>
  </si>
  <si>
    <t>YDYp3x1,5mm2</t>
  </si>
  <si>
    <t>YDYp 3x2,5mm2</t>
  </si>
  <si>
    <t>IVECO DAILY typ-35C15, 2012R,  poj- 2998  moc – 107,0 ; VIN – ZCFC35A73C5902906</t>
  </si>
  <si>
    <t>YKY3x2,5mm2</t>
  </si>
  <si>
    <t>YKY5x2,5mm2</t>
  </si>
  <si>
    <t>UTP 5e linka</t>
  </si>
  <si>
    <t>przycisk p. pożarowy hermetyczny n/t</t>
  </si>
  <si>
    <t>z szybką</t>
  </si>
  <si>
    <t>puszka hermetyczna</t>
  </si>
  <si>
    <t>110x110</t>
  </si>
  <si>
    <t>90x90</t>
  </si>
  <si>
    <t>puszka odgromowa</t>
  </si>
  <si>
    <t>15x15x10</t>
  </si>
  <si>
    <t>puszka p/t</t>
  </si>
  <si>
    <t>60 głęboka</t>
  </si>
  <si>
    <t>rura termokurczliwa z klejem</t>
  </si>
  <si>
    <t>RPK18/6</t>
  </si>
  <si>
    <t>RPK 22/6</t>
  </si>
  <si>
    <t>RPK 25/10</t>
  </si>
  <si>
    <t>SKODA OCTAVIA typ-1Z, 2011r.  poj- 1968, moc 81 ; Silnik – CFH  ,  VIN – TMBCN61Z9C2106275</t>
  </si>
  <si>
    <t>RPK 30/8</t>
  </si>
  <si>
    <t xml:space="preserve">filtr powietrza AP139/3                         </t>
  </si>
  <si>
    <t>RPK 40/1 6</t>
  </si>
  <si>
    <t xml:space="preserve">filtr oleju OE688                                                                   </t>
  </si>
  <si>
    <r>
      <t xml:space="preserve">rura termokurczliwa </t>
    </r>
    <r>
      <rPr>
        <i/>
        <sz val="12"/>
        <color indexed="8"/>
        <rFont val="Calibri"/>
        <family val="2"/>
      </rPr>
      <t xml:space="preserve">z </t>
    </r>
    <r>
      <rPr>
        <sz val="12"/>
        <color indexed="8"/>
        <rFont val="Calibri"/>
        <family val="2"/>
      </rPr>
      <t>klejem</t>
    </r>
  </si>
  <si>
    <t>RPK 52/20</t>
  </si>
  <si>
    <t>filtr paliwa PE973/3</t>
  </si>
  <si>
    <t>stycznik</t>
  </si>
  <si>
    <t>DILM9-109A4kW230V</t>
  </si>
  <si>
    <t>DILM12-1012A5,5kW230V</t>
  </si>
  <si>
    <t>DILM17-1017A7,5kW230V</t>
  </si>
  <si>
    <t xml:space="preserve">łączniki stabilizatora                                  </t>
  </si>
  <si>
    <t>DILM25-1025A11kW230V</t>
  </si>
  <si>
    <t xml:space="preserve">klocki hamulcowe przód                     </t>
  </si>
  <si>
    <t>DILM32-10 32A 15kW 230V</t>
  </si>
  <si>
    <t>DILM40-10 40A 18kW 230V</t>
  </si>
  <si>
    <t xml:space="preserve">komplet piór wycieraczek przód             </t>
  </si>
  <si>
    <t>CL06A300M6 22kW 50A</t>
  </si>
  <si>
    <t>SKODA YETI typ- 5L ACCBZBX0, 2013r. , poj- 1197 , moc -77 ; VIN - TMBJF45L3E6007252</t>
  </si>
  <si>
    <t>CL08A300M6 37kW 80A</t>
  </si>
  <si>
    <r>
      <t xml:space="preserve">łącznik zawieszenia    </t>
    </r>
    <r>
      <rPr>
        <b/>
        <sz val="12"/>
        <color indexed="8"/>
        <rFont val="Calibri"/>
        <family val="2"/>
      </rPr>
      <t xml:space="preserve">                                 </t>
    </r>
  </si>
  <si>
    <t>CL07A300M6 30kW 65A + 2x(BCLF01+BCLF10)</t>
  </si>
  <si>
    <t>CL09A300M6 45kW 95A + 2x(BCLF01+BCLF10)</t>
  </si>
  <si>
    <t xml:space="preserve">filtr oleju OP641/2                                      </t>
  </si>
  <si>
    <t>styk pomocniczy</t>
  </si>
  <si>
    <t>BCLF01 (rozwierny)</t>
  </si>
  <si>
    <t xml:space="preserve">filtr powietrza  AK370/4                            </t>
  </si>
  <si>
    <t>BCLF10 (zwiemy)</t>
  </si>
  <si>
    <t>sznur przyłączeniowy</t>
  </si>
  <si>
    <t>OWY 2x1 - 3m</t>
  </si>
  <si>
    <t xml:space="preserve">pióra wycieraczek przód                            </t>
  </si>
  <si>
    <t>OW 2x1, 5 -3m</t>
  </si>
  <si>
    <t xml:space="preserve">pióro wycieraczek tył                                 </t>
  </si>
  <si>
    <t>OW 2x1, 5- 4, 5m</t>
  </si>
  <si>
    <t xml:space="preserve">klocki hamulcowe przód                            </t>
  </si>
  <si>
    <t>OW 3x1, 5- 3m</t>
  </si>
  <si>
    <t xml:space="preserve">tarcze hamulcowe przód                             </t>
  </si>
  <si>
    <t>OWY 2x1, 5 -3m</t>
  </si>
  <si>
    <t>OWY 3x1, 5 -3m</t>
  </si>
  <si>
    <t>OW 3x1, 5- 4, 5m</t>
  </si>
  <si>
    <t xml:space="preserve">szyna </t>
  </si>
  <si>
    <t>TH35</t>
  </si>
  <si>
    <t>świetlówka</t>
  </si>
  <si>
    <t>36W/230V barwa ciepła</t>
  </si>
  <si>
    <t>18W/230V-840 barwa ciepła</t>
  </si>
  <si>
    <t>świetlówka kompaktowa GENIE</t>
  </si>
  <si>
    <t>11WE14230V</t>
  </si>
  <si>
    <t>11WE27230V</t>
  </si>
  <si>
    <t>14W E27 230V</t>
  </si>
  <si>
    <t>18WE27230V</t>
  </si>
  <si>
    <t>5WE14230V</t>
  </si>
  <si>
    <t>świetlówka kompaktowa ULG</t>
  </si>
  <si>
    <t>RENAULT MIDLUM  typ- 240,12 4x2, 2007r.  poj- 7146 , moc 177 ; VIN - VF644AHL000000554</t>
  </si>
  <si>
    <t>świetlówka kompaktowa ULC</t>
  </si>
  <si>
    <t>14WE27230V</t>
  </si>
  <si>
    <t>20W E27 230V</t>
  </si>
  <si>
    <t>taśma izolacyjna</t>
  </si>
  <si>
    <t>czarna</t>
  </si>
  <si>
    <t>kolorowa</t>
  </si>
  <si>
    <t>taśma kablowa</t>
  </si>
  <si>
    <t>TK12/3</t>
  </si>
  <si>
    <t>TK16/3</t>
  </si>
  <si>
    <t xml:space="preserve">olej Hipol 80W90 tylni most                         </t>
  </si>
  <si>
    <t>TK16/5</t>
  </si>
  <si>
    <t xml:space="preserve">olej ELF 75W90 skrzynia biegów                 </t>
  </si>
  <si>
    <t>TK 20/3</t>
  </si>
  <si>
    <t>TK 20/5</t>
  </si>
  <si>
    <t>TKUV 20/8</t>
  </si>
  <si>
    <t>TKUV 30/8</t>
  </si>
  <si>
    <t>taśma ostrzegawcza</t>
  </si>
  <si>
    <t>biało-czerwona 0,12x100</t>
  </si>
  <si>
    <t>niebieska 0,3x100</t>
  </si>
  <si>
    <t>taśma samowulkanizująca</t>
  </si>
  <si>
    <t>scotcha</t>
  </si>
  <si>
    <t>tulejka</t>
  </si>
  <si>
    <t>ZM25</t>
  </si>
  <si>
    <t>ZM35</t>
  </si>
  <si>
    <t>ZM50</t>
  </si>
  <si>
    <t>ZM70</t>
  </si>
  <si>
    <t>ZM95</t>
  </si>
  <si>
    <t>uchwyt odgrom. do bednarki</t>
  </si>
  <si>
    <t>max 50x4   74.2</t>
  </si>
  <si>
    <t>uchwyt odgrom. dachowy do przewodow</t>
  </si>
  <si>
    <t>6-8 mm    15.1</t>
  </si>
  <si>
    <t>Wtyczka</t>
  </si>
  <si>
    <t>10A/24V</t>
  </si>
  <si>
    <t xml:space="preserve">filtr oleju OP 641/2                                   </t>
  </si>
  <si>
    <t xml:space="preserve">filtr paliwa PP 836/2                                 </t>
  </si>
  <si>
    <t xml:space="preserve">filtr powietrza AK370/2                            </t>
  </si>
  <si>
    <t>wtyczka gumowa</t>
  </si>
  <si>
    <t>16A/230V</t>
  </si>
  <si>
    <t>wtyczka kątowa</t>
  </si>
  <si>
    <t xml:space="preserve">klocki hamulcowe przód                          </t>
  </si>
  <si>
    <t>Wtyczka przenośna wodoszczelne IP67</t>
  </si>
  <si>
    <t xml:space="preserve">tarcze hamulcowe przód                          </t>
  </si>
  <si>
    <t>Wtyczka tablicowa wodoszczelna IP67</t>
  </si>
  <si>
    <t xml:space="preserve">zestaw piór wycieraczek przód                </t>
  </si>
  <si>
    <t xml:space="preserve">łącznik zawieszenia                                  </t>
  </si>
  <si>
    <t>RENAULT MASTER MAXI typ- 54ANA7, 2005r.  , poj- 2953 ,moc -115 ; VIN - VF154ANA735071929</t>
  </si>
  <si>
    <t>wyłącznik hermetyczny podwójny nt</t>
  </si>
  <si>
    <t xml:space="preserve">klocki hamulcowe przód                               </t>
  </si>
  <si>
    <t>wyłącznik hermetyczny pojedynczy nt</t>
  </si>
  <si>
    <t xml:space="preserve">klocki hamulcowe tył                                    </t>
  </si>
  <si>
    <t>wyłącznik nadprądowy</t>
  </si>
  <si>
    <t>CLS6-B6</t>
  </si>
  <si>
    <t>CLS6-B10</t>
  </si>
  <si>
    <t xml:space="preserve">tarcze ham przód                                            </t>
  </si>
  <si>
    <t>CLS6-B16</t>
  </si>
  <si>
    <t xml:space="preserve">uszczelniacz piasty tył                                   </t>
  </si>
  <si>
    <t>CLS6-B20</t>
  </si>
  <si>
    <t>CLS6-B25</t>
  </si>
  <si>
    <t xml:space="preserve">końcówka drążka lewa                                    </t>
  </si>
  <si>
    <t>CLS6-B32</t>
  </si>
  <si>
    <t xml:space="preserve">końcówka drążka prawa                                  </t>
  </si>
  <si>
    <t>CLS6-C2</t>
  </si>
  <si>
    <t xml:space="preserve">filtr paliwa W12845/9 lub WK845/9               </t>
  </si>
  <si>
    <t>CLS6-C20</t>
  </si>
  <si>
    <t xml:space="preserve">filtr oleju OE 669/1                                          </t>
  </si>
  <si>
    <t>CLS6-B10/3</t>
  </si>
  <si>
    <t xml:space="preserve">filtr powietrza AP 137/8                                   </t>
  </si>
  <si>
    <t>CLS6-B16/3</t>
  </si>
  <si>
    <t>CLS6-B2073</t>
  </si>
  <si>
    <t>CLS6-B25/3</t>
  </si>
  <si>
    <t xml:space="preserve">napinacz paska  11750DB00                           </t>
  </si>
  <si>
    <t>CLS6-B32/3</t>
  </si>
  <si>
    <t>CLS6-C2/1</t>
  </si>
  <si>
    <t>łapa silnika 5010382383</t>
  </si>
  <si>
    <t>CLS6-C4/1</t>
  </si>
  <si>
    <t>łacznik stabilizatora 5000389069</t>
  </si>
  <si>
    <t>CLS6-C6/3</t>
  </si>
  <si>
    <t>poduszki stabilizatora 500039379</t>
  </si>
  <si>
    <t>CLS6-C10/3</t>
  </si>
  <si>
    <t>CLS6-C16/3</t>
  </si>
  <si>
    <t>CLS6-C20/3</t>
  </si>
  <si>
    <t>CLS6-C32/3</t>
  </si>
  <si>
    <t>CLS6-C63/3</t>
  </si>
  <si>
    <t>wyłącznik ŁK25 z/t</t>
  </si>
  <si>
    <t>P-L</t>
  </si>
  <si>
    <t>wyłącznik ŁK25 z/t 3b</t>
  </si>
  <si>
    <t>0-1</t>
  </si>
  <si>
    <t>wyłącznik ŁK25 z/t 3f</t>
  </si>
  <si>
    <t>1-0-2</t>
  </si>
  <si>
    <t>wyłącznik p/t podwójny</t>
  </si>
  <si>
    <t>wyłącznik p/t pojedynczy</t>
  </si>
  <si>
    <t>wyłącznik p/t schodowy</t>
  </si>
  <si>
    <t>wyłącznik różnicowo-prądowy</t>
  </si>
  <si>
    <t>CKN6-10/1N/B/003</t>
  </si>
  <si>
    <t>CKN6-16/1N/B/003</t>
  </si>
  <si>
    <t>CKN6-25/1N/B/003</t>
  </si>
  <si>
    <t>CIF6-25/2/003</t>
  </si>
  <si>
    <t>CIF6-40/2/003</t>
  </si>
  <si>
    <t>CIF6-25/4/003</t>
  </si>
  <si>
    <t>SKODA OCTAVIA 4X4 typ-5EAACJSBX1, 2017R.  ,poj- 1798, moc- 132,0 ; Silnik- CJS236393 , VIN – TMBCD7NE3J0167193 SJ95160</t>
  </si>
  <si>
    <t xml:space="preserve">tarcze ham tył                                   </t>
  </si>
  <si>
    <t xml:space="preserve">klocki ham. Tył </t>
  </si>
  <si>
    <t xml:space="preserve">pióro wycieraczki przód </t>
  </si>
  <si>
    <t xml:space="preserve">końcówka drążka kier lewa            </t>
  </si>
  <si>
    <t>szt</t>
  </si>
  <si>
    <t xml:space="preserve">końcówka drążka kier prawa                              </t>
  </si>
  <si>
    <t>łacznik stabilizatora P/L</t>
  </si>
  <si>
    <t>SKODA YETI 4X4 typ-5LACCZDAX1, 2017R.  ,poj- 1400, moc- 110,0 ; Silnik- CZD714764 , VIN – TMBLA75L2HN711767  SJ94744</t>
  </si>
  <si>
    <t xml:space="preserve">tarcze ham tył     </t>
  </si>
  <si>
    <t xml:space="preserve">końcówka drążka kier prawa </t>
  </si>
  <si>
    <t xml:space="preserve">SKODA FABIA COMBI typ-5JACCHZCX01, 2017R.  ,poj- 999, moc- 81,0 ; Silnik- CHZ262467 , VIN – TMBJR6NJXJZ047709 </t>
  </si>
  <si>
    <t>klocki ham. Przód</t>
  </si>
  <si>
    <t xml:space="preserve">klocki ham. tył </t>
  </si>
  <si>
    <t>RENAULT MASTER typ-MC FM9T, 2018R.  ,poj- 2299, moc- 120,0 ; Silnik-  , VIN – VF1MC000058956403  SJ96400</t>
  </si>
  <si>
    <t>końcówka drążka kier prawa</t>
  </si>
  <si>
    <t xml:space="preserve">łącznik stabilizatora   P/L         </t>
  </si>
  <si>
    <t>VW CRAFTER typ-SZN1E, 2018R.  ,poj- 1968, moc- 103,0 ; Silnik- DAU003899 , VIN – WV1ZZZSZZH9004934  SJ96892</t>
  </si>
  <si>
    <t>RENAULT TRAFIC  typ-FBR9M, 2018R.  ,poj- 1598, moc- 89,0 ; Silnik-  , VIN –  VF1FL000260590212  SJ0085A</t>
  </si>
  <si>
    <t xml:space="preserve">tarcze ham tył              </t>
  </si>
  <si>
    <t xml:space="preserve">łącznik stabilizatora  P/L       </t>
  </si>
  <si>
    <t xml:space="preserve">sprzęgło ( kompletne)       VAL 827065                       </t>
  </si>
  <si>
    <t xml:space="preserve">świeca żarowa NGK Y-522J                            </t>
  </si>
  <si>
    <t xml:space="preserve">uszczelka pokrywy zaworów 71-53583-00                   </t>
  </si>
  <si>
    <t xml:space="preserve">komplet piór wycieraczek przód  2994625                              </t>
  </si>
  <si>
    <t xml:space="preserve">sworzen wahacza SAS4005278                          </t>
  </si>
  <si>
    <t xml:space="preserve"> VOLKSWAGEN CADDY, 2011R, poj- 1197 , moc – 77 ; VIN - WV2ZZZ2KZCX066872</t>
  </si>
  <si>
    <t xml:space="preserve">VOLKSWAGEN CADDY typ- 2KBD42, 2007R, poj- 1896 , moc – 77 ; Silnik- BLS385543  VIN - WV1ZZZ2KZ8X036541 </t>
  </si>
  <si>
    <t xml:space="preserve">filtr kabinowy K1111A                        </t>
  </si>
  <si>
    <t>filtr paliwa WK10006Z</t>
  </si>
  <si>
    <t>filtr paliwa F026402017</t>
  </si>
  <si>
    <t>klocki hamulcowe 07-P29174</t>
  </si>
  <si>
    <t>filtr powietrza AP 107/7</t>
  </si>
  <si>
    <t xml:space="preserve">wahacz lewy                                                               </t>
  </si>
  <si>
    <t xml:space="preserve">wahacz prawy                                                             </t>
  </si>
  <si>
    <t xml:space="preserve">osłona przegubu wewn. SAS4003408                                              </t>
  </si>
  <si>
    <t xml:space="preserve">sworzeń zwrotnicy                                                </t>
  </si>
  <si>
    <t xml:space="preserve">zabezpieczenie szczęk ( komplet)   QB105-0750                         </t>
  </si>
  <si>
    <t>łożysko piasty przód SKF /FAG</t>
  </si>
  <si>
    <t xml:space="preserve">bęben hamulcowy </t>
  </si>
  <si>
    <t>szczęki hamulcowe</t>
  </si>
  <si>
    <t xml:space="preserve">pasek wielorowkowy         </t>
  </si>
  <si>
    <t xml:space="preserve">tuleja wahacza przednia                           </t>
  </si>
  <si>
    <t xml:space="preserve">tuleja wahacza tylna                             </t>
  </si>
  <si>
    <t xml:space="preserve">przewód smar. Turbo                        </t>
  </si>
  <si>
    <t xml:space="preserve">sprzęgło kpl                                     </t>
  </si>
  <si>
    <t xml:space="preserve">uszczelka pokr. zaworów                      </t>
  </si>
  <si>
    <t xml:space="preserve">olej ELF 5W40  SXR   5L                                                                     </t>
  </si>
  <si>
    <t xml:space="preserve">Olej Castrol Magnatec 5W30  C3 4L                   </t>
  </si>
  <si>
    <t xml:space="preserve">Olej ELF 5W40   SXR 5L                                          </t>
  </si>
  <si>
    <t xml:space="preserve">linka ręcznego 41.0271.1                              </t>
  </si>
  <si>
    <t xml:space="preserve">linka środkowa ręcznego 41.0239.1          </t>
  </si>
  <si>
    <t xml:space="preserve">linka ręcznego 41.0272.1                             </t>
  </si>
  <si>
    <t>sprężyna zawieszenia przednia</t>
  </si>
  <si>
    <t>piasta koła przód Meyle</t>
  </si>
  <si>
    <t>świeca żarowa BOSCH</t>
  </si>
  <si>
    <t>,</t>
  </si>
  <si>
    <t xml:space="preserve">filtr powietrza  AP 139/2         </t>
  </si>
  <si>
    <t xml:space="preserve">filtr paliwa PE973/3                 </t>
  </si>
  <si>
    <r>
      <t>olej Castrol Magnatec 5W40</t>
    </r>
    <r>
      <rPr>
        <b/>
        <sz val="12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4L</t>
    </r>
    <r>
      <rPr>
        <b/>
        <sz val="12"/>
        <color indexed="8"/>
        <rFont val="Calibri"/>
        <family val="2"/>
      </rPr>
      <t xml:space="preserve">                                          </t>
    </r>
  </si>
  <si>
    <t>łożysko piasty przód FAG/SKF</t>
  </si>
  <si>
    <t xml:space="preserve">końcówka drązka kierowniczego </t>
  </si>
  <si>
    <t xml:space="preserve">sworzeń wahacza </t>
  </si>
  <si>
    <t>sprężyna zawieszenia przedniego Kayaba</t>
  </si>
  <si>
    <t xml:space="preserve">sprężyna zawieszenia przedniego </t>
  </si>
  <si>
    <t xml:space="preserve">Olej Castrol Magnatec 5W40 C3 4L                                          </t>
  </si>
  <si>
    <r>
      <t>olej Castrol Magnatec 5W30  4L</t>
    </r>
    <r>
      <rPr>
        <b/>
        <sz val="12"/>
        <color indexed="8"/>
        <rFont val="Calibri"/>
        <family val="2"/>
      </rPr>
      <t xml:space="preserve">                                           </t>
    </r>
  </si>
  <si>
    <t xml:space="preserve">pióra wycieraczek przód    Valeo/Bosch                             </t>
  </si>
  <si>
    <t xml:space="preserve">pióra wycieraczek przód Valeo/Bosch                               </t>
  </si>
  <si>
    <t xml:space="preserve">pióra wycieraczek przód  </t>
  </si>
  <si>
    <t xml:space="preserve">akumulator 12V 60Ah </t>
  </si>
  <si>
    <t xml:space="preserve">akumulator 12V 77Ah </t>
  </si>
  <si>
    <t>akumulator 12V 45Ah</t>
  </si>
  <si>
    <t xml:space="preserve">VOLKSWAGEN CADDY typ- 2CAA72, 2012R, poj- 1598 , moc – 55kW ; Silnik- CAYT75616  VIN - WV1ZZZ2KZDX077434 </t>
  </si>
  <si>
    <r>
      <t>olej Castrol Magnatec 5W40   C3 5L</t>
    </r>
    <r>
      <rPr>
        <b/>
        <sz val="12"/>
        <color indexed="8"/>
        <rFont val="Calibri"/>
        <family val="2"/>
      </rPr>
      <t xml:space="preserve">                                          </t>
    </r>
  </si>
  <si>
    <r>
      <t xml:space="preserve">końcówka drążka kier lewa FE02953    </t>
    </r>
    <r>
      <rPr>
        <b/>
        <sz val="12"/>
        <color indexed="8"/>
        <rFont val="Calibri"/>
        <family val="2"/>
      </rPr>
      <t xml:space="preserve">                         </t>
    </r>
  </si>
  <si>
    <r>
      <t xml:space="preserve">końcówka drążka kier prawa FE02954   </t>
    </r>
    <r>
      <rPr>
        <b/>
        <sz val="12"/>
        <color indexed="8"/>
        <rFont val="Calibri"/>
        <family val="2"/>
      </rPr>
      <t xml:space="preserve">                        </t>
    </r>
  </si>
  <si>
    <t>tarcza hamulcowa przód</t>
  </si>
  <si>
    <t>tarcza hamulcowa tył</t>
  </si>
  <si>
    <t xml:space="preserve">akumulator 12V 180AH </t>
  </si>
  <si>
    <t>filtr paliwa  KC82 / PP853</t>
  </si>
  <si>
    <t>filtr oleju  OP564</t>
  </si>
  <si>
    <t xml:space="preserve">olej CASTROL MAGNATEC  5W40 4L               </t>
  </si>
  <si>
    <t>Tuleja resora</t>
  </si>
  <si>
    <t xml:space="preserve">filtr kabinowy K 1256A/1 987 435 535                            </t>
  </si>
  <si>
    <t xml:space="preserve">olej Castrol Edge LL 5W30  4L                     </t>
  </si>
  <si>
    <t xml:space="preserve">olej Castrol Edge LL 5W30 4L                       </t>
  </si>
  <si>
    <t>komplet piór wycieraczek Valeo/Bosch</t>
  </si>
  <si>
    <t>komplet piór wycieraczek  Valeo/bosch</t>
  </si>
  <si>
    <t xml:space="preserve">filtr kabinowy K 1256A/1 987 435 535                             </t>
  </si>
  <si>
    <t xml:space="preserve">filtr paliwa S6034NE/PE 878/2                                      </t>
  </si>
  <si>
    <t xml:space="preserve">olej Castrol Edge TD 5W40   5L                               </t>
  </si>
  <si>
    <r>
      <t xml:space="preserve">olej Castrol Magnatec 5W40 4L </t>
    </r>
    <r>
      <rPr>
        <b/>
        <sz val="12"/>
        <color indexed="8"/>
        <rFont val="Calibri"/>
        <family val="2"/>
      </rPr>
      <t xml:space="preserve">                                   </t>
    </r>
  </si>
  <si>
    <t xml:space="preserve">filtr kabinowy  K 1111A                   </t>
  </si>
  <si>
    <t>akumulator 12V 225Ah</t>
  </si>
  <si>
    <t>poduszka pneumatyczna tylnego zaw. Continental</t>
  </si>
  <si>
    <t>filtr powietrza AM 471/P780622</t>
  </si>
  <si>
    <t>filtr przeciwpyłowy P789294/CU 2101</t>
  </si>
  <si>
    <t>olej Castrol Magnatec 5W30 4L</t>
  </si>
  <si>
    <t>SKODA FABIA typ-5J, 2011r , poj- 1197 , moc- 77 VIN-TMBEN25J8C3091560</t>
  </si>
  <si>
    <t>piasta koła przód FAG</t>
  </si>
  <si>
    <t>piasta koła tył FAG</t>
  </si>
  <si>
    <t xml:space="preserve">olej CASTROL MAGNATEC DIESEL 10W40  4L                                </t>
  </si>
  <si>
    <t>filtr kabiny K1311A</t>
  </si>
  <si>
    <t>filtr powietrza AP139/6</t>
  </si>
  <si>
    <t>filtr oleju OE688/2</t>
  </si>
  <si>
    <t>olej Mobil ESP 5W30</t>
  </si>
  <si>
    <t>akumulator 12V 70AH start/stop Bosch</t>
  </si>
  <si>
    <t>piasta przód /8V0 498 625 A/</t>
  </si>
  <si>
    <t xml:space="preserve">olej Castrol Magnatec 5W40 4L                                             </t>
  </si>
  <si>
    <t xml:space="preserve">olej CASTROL  MAGNATEC C3 5W40  4l              </t>
  </si>
  <si>
    <t>klocki ham. przód</t>
  </si>
  <si>
    <t>klocki ham. Przód GDB1910</t>
  </si>
  <si>
    <t xml:space="preserve">tarcze ham tył                                </t>
  </si>
  <si>
    <t xml:space="preserve">klocki ham. tył GDB1885 </t>
  </si>
  <si>
    <t xml:space="preserve">filtr powietrza AP 137/6 </t>
  </si>
  <si>
    <t>filtr kabiny K 1248-2X</t>
  </si>
  <si>
    <t>filtr paliwa PE 815/8</t>
  </si>
  <si>
    <t>filtr oleju OE 666/2</t>
  </si>
  <si>
    <t>filtr oleju OE688/3</t>
  </si>
  <si>
    <t>filtr powietrza AP157/10</t>
  </si>
  <si>
    <t>filtr paliwa 2N0127401Q</t>
  </si>
  <si>
    <t>filtr kabiny K 1311A</t>
  </si>
  <si>
    <t xml:space="preserve">olej EVO FULLTECH FE 5W30 5L           </t>
  </si>
  <si>
    <t>ŻARÓWKI</t>
  </si>
  <si>
    <t xml:space="preserve">żarówka H-1 12V    1 987 302 011 </t>
  </si>
  <si>
    <t>żarówka H-3 12V   1 987 302 031</t>
  </si>
  <si>
    <t>żarówka H-7 12V    1 987 302 777</t>
  </si>
  <si>
    <t>żarówka P21/5W 12V   1 987 302 202</t>
  </si>
  <si>
    <t>żarówka C5W 12V       1 987 302 211</t>
  </si>
  <si>
    <t>żarówka C10W 12V     1 987 302 210</t>
  </si>
  <si>
    <t>żarówka C15W 12V     1 987 302 238</t>
  </si>
  <si>
    <t>żarówka P21 12V     1 987 302 201</t>
  </si>
  <si>
    <t>żarówka W21/5W    1 987 302 252</t>
  </si>
  <si>
    <t>żarówka W5W 12V   1 987 302 206</t>
  </si>
  <si>
    <t>żarówka 1,2W 12V    1 987 302 208</t>
  </si>
  <si>
    <t>żarówka H-4 24V       1 987 302 441</t>
  </si>
  <si>
    <t>żarówka H-1 24V       1 987 302 411</t>
  </si>
  <si>
    <t>żarówka H-3 24V       1 987 302 431</t>
  </si>
  <si>
    <t>żarówka H-7 24V       1 987 302 471</t>
  </si>
  <si>
    <t>żarówka C5W 24V     1 987 302 507</t>
  </si>
  <si>
    <t>żarówka 1,2W 24V    1 987 302 504</t>
  </si>
  <si>
    <t>żarówka T4W 24V    1 987 302 512</t>
  </si>
  <si>
    <t>żarówka R5W 24V    1 987 302 510</t>
  </si>
  <si>
    <t>żarówka R10W 24V  1 987 302 505</t>
  </si>
  <si>
    <t>żarówka P21W 24V   1 987 302 501</t>
  </si>
  <si>
    <t>żarówka P21/5W 24V 1 987 302 524</t>
  </si>
  <si>
    <t>żarówka W5W 24V     1 987 302 518</t>
  </si>
  <si>
    <t>żarówka PY21W 12V   1 987 302 213</t>
  </si>
  <si>
    <t>żarówka PY21W 24V   1 987 302 703</t>
  </si>
  <si>
    <t>RENAULT PREMIUM  typ- PRA3/UPZ42A, 2013R,  poj-10837  , moc – 286 ; Silnik- DXI11EEV/295435 , VIN - VF624APD000003664</t>
  </si>
  <si>
    <t>VOLKSWAGEN CADDY typ-2KN, rok 2019 , poj- 1395, moc- 92kW VIN-WV1ZZZ2KZKX116264  VIN-WV1ZZZ2KZKX116580 /benzyna/</t>
  </si>
  <si>
    <t xml:space="preserve"> pióra wycieraczek przód Valeo/Bosch</t>
  </si>
  <si>
    <t xml:space="preserve">pióro wycieraczek przód   Valeo/Bosch                      </t>
  </si>
  <si>
    <t xml:space="preserve">pióro wycieraczki przód Valeo/Bosch                                   </t>
  </si>
  <si>
    <t xml:space="preserve">pióra wycieraczek przód  Valeo/Bosch                               </t>
  </si>
  <si>
    <t>pióra wycieraczek przód Valeo/Bosch</t>
  </si>
  <si>
    <t xml:space="preserve">olej TOTAL RUBIA TIR 7900 FE 10W30  20L                                </t>
  </si>
  <si>
    <t>akumulator 12V 60AH P+</t>
  </si>
  <si>
    <t xml:space="preserve">akumulator 12V 120Ah </t>
  </si>
  <si>
    <t>DAF typ: FA LF45 rok: 2013, poj.- 6693cm moc-163,2kW VIN-XLRAE45GF0L433601</t>
  </si>
  <si>
    <t>filtr paliwa P551103</t>
  </si>
  <si>
    <t>filtr kabiny CU2303/K1186</t>
  </si>
  <si>
    <t>osuszacz FE21639</t>
  </si>
  <si>
    <t xml:space="preserve">osuszacz powietrza 4324102227               </t>
  </si>
  <si>
    <t xml:space="preserve">filtr paliwa wstępny KC 214/ H215WK/PP879/5                                </t>
  </si>
  <si>
    <t xml:space="preserve">olej Castrol Vecton  CK-4/E 15W40 20L                                         </t>
  </si>
  <si>
    <t xml:space="preserve">pasek wielorowkowy  7PK1637                        </t>
  </si>
  <si>
    <t xml:space="preserve">filtr kabinowy K1079                           </t>
  </si>
  <si>
    <t xml:space="preserve">olej CASTROL MAGNATEC C3 5W40 4L                              </t>
  </si>
  <si>
    <t>Klocki hamulcowe przód</t>
  </si>
  <si>
    <t>żarowka H-4 12V 1 987 302 041</t>
  </si>
  <si>
    <t>pióro wycieraczki tył Valeo/Bosch 3 397 004 579</t>
  </si>
  <si>
    <t>żarówka R5W 12V     1 987 302 204</t>
  </si>
  <si>
    <t>żarówka R10W 12V 1 987 302 203</t>
  </si>
  <si>
    <t>końcówka drążka VO-ES-2314</t>
  </si>
  <si>
    <t>filtr kabiny K1155A</t>
  </si>
  <si>
    <t xml:space="preserve">filtr oleju OE688                                          </t>
  </si>
  <si>
    <t>filtr oleju OP616/3</t>
  </si>
  <si>
    <t>filtr powietrza AP 062/1</t>
  </si>
  <si>
    <t>filtr kabiny K 1111A</t>
  </si>
  <si>
    <t>filtr paliwa PP 836/2</t>
  </si>
  <si>
    <t xml:space="preserve">filtr oleju OP 626/6                         </t>
  </si>
  <si>
    <t xml:space="preserve">filtr paliwa wstępny PP 879/5           </t>
  </si>
  <si>
    <t xml:space="preserve">filtr paliw dokładny KC 189/ H191WK / PP857                                         </t>
  </si>
  <si>
    <t xml:space="preserve">filtr kabinowy K 1256A/1 987 435 535               </t>
  </si>
  <si>
    <t>filtr kabinowy K 1111A</t>
  </si>
  <si>
    <t>filtr kabinowy CU2303 / K 1186</t>
  </si>
  <si>
    <t>filtr kabiny K 1313A</t>
  </si>
  <si>
    <t>filtr powietrza AP062/2</t>
  </si>
  <si>
    <t>osuszcacz C811 / AK 360/2</t>
  </si>
  <si>
    <t>filtr powietrza AP 137/9</t>
  </si>
  <si>
    <t>filtr kabiny K 1351</t>
  </si>
  <si>
    <t>filtr oleju W950/26 zm. OP 626/6</t>
  </si>
  <si>
    <t>filtr paliwa WK950/21 zm.PP 861/6</t>
  </si>
  <si>
    <t xml:space="preserve">osłona przegubu zewnętrzna                                                  </t>
  </si>
  <si>
    <t xml:space="preserve">szczęki hamulcowe                                                        </t>
  </si>
  <si>
    <t xml:space="preserve">klocki hamulcowe przód  </t>
  </si>
  <si>
    <t xml:space="preserve">bęben hamulcowy                                                             </t>
  </si>
  <si>
    <t xml:space="preserve">uszczelka katalizator/kolektor                       </t>
  </si>
  <si>
    <t>świeca zapłonowa</t>
  </si>
  <si>
    <t>świeca żarowa</t>
  </si>
  <si>
    <t xml:space="preserve">szczęki recznego                                            </t>
  </si>
  <si>
    <t>sprzęgło Valeo</t>
  </si>
  <si>
    <t xml:space="preserve">końcówka drążka kierowniczego lewa                       </t>
  </si>
  <si>
    <t xml:space="preserve">klocki hamulcowe przód                                         </t>
  </si>
  <si>
    <t>cylinderek hamulca lewy</t>
  </si>
  <si>
    <t>cylinderek hamulca prawy</t>
  </si>
  <si>
    <t xml:space="preserve">zawór EGR Magneti Marelli                </t>
  </si>
  <si>
    <t>W wycenie części zawieszenia proszę wziąść pod uwagę producentów DELPHI/MOOG/SASIC/SIDEM/FEBI, dla układu hamulcowego BOSCH/TRW/LPR/BRECK. Proszę również uzupełnić brakujące numery części w załączonym zestawieniu dla wybranych przez sibie producentów. Filtry podane w zestawieniu /preferowane marki Filtron/ mogą być zastąpione innymi dostępnymi /tej samej jakości lub lepszej/ -należy wówczas podać numer filtra użytego do wyceny. Wycenę akumulatorów proszę oprzeć na producentach Bosch/Warta/Exide, natomiast pióra wycieraczek firmy Bosch lub Valeo.</t>
  </si>
  <si>
    <t>filtr powietrza P822686</t>
  </si>
  <si>
    <t>filtr oleju OP 575</t>
  </si>
  <si>
    <t xml:space="preserve">filtr oleju OP641/2                                             </t>
  </si>
  <si>
    <t xml:space="preserve">olej ELF FULLTECH FE 5W30 5L            </t>
  </si>
  <si>
    <t>tarcze ham przód DF2586</t>
  </si>
  <si>
    <t>klocki hamulcowe przód GDB1321</t>
  </si>
  <si>
    <t xml:space="preserve">filtr powietrza  P788895                                         </t>
  </si>
  <si>
    <t xml:space="preserve">filtr powietrza   P788896                                            </t>
  </si>
  <si>
    <t xml:space="preserve">filtr AD Blue   1 457 436 006           </t>
  </si>
  <si>
    <t xml:space="preserve">filtr oleju   OP 626/6                                   </t>
  </si>
  <si>
    <t xml:space="preserve">filtr kabinowy 500086329                        </t>
  </si>
  <si>
    <t>filtr powietrza AP 085/2</t>
  </si>
  <si>
    <t>filtr powietrza AR 285</t>
  </si>
  <si>
    <t>filtr oleju LS389 lub OP 592/9</t>
  </si>
  <si>
    <t>filtr powietrza C40 002</t>
  </si>
  <si>
    <t>filtr oleju OP 592/9</t>
  </si>
  <si>
    <t>filtr powietrza wstępny CF 1800</t>
  </si>
  <si>
    <t>filtr powietrza AM 471/3</t>
  </si>
  <si>
    <t>filtr oleju HU 1390 X</t>
  </si>
  <si>
    <t>osuszacz powietrza 432 901 245 2 / AD 785/5</t>
  </si>
  <si>
    <t>filtr paliwa  F 026 402 070</t>
  </si>
  <si>
    <t>filtr paliwa    WK1040/1X</t>
  </si>
  <si>
    <t>filtr powietrza C 26 025</t>
  </si>
  <si>
    <t>osuszcz powietrza K039453X00 * AD 785/5*432 901 245 2</t>
  </si>
  <si>
    <t>filtr oleju WP11102/3 * 0 451 300 003</t>
  </si>
  <si>
    <t>filtr oleju WP11 102/3 * F 026 407 043</t>
  </si>
  <si>
    <t xml:space="preserve">olej CASTROL  EDGE LL 5W30  4L          </t>
  </si>
  <si>
    <t>zacisk prawy tył  0 986 474 166</t>
  </si>
  <si>
    <t xml:space="preserve">zacisk lewy  tył 0 986 473 166 </t>
  </si>
  <si>
    <t>zacisk prawy  tył 42554759</t>
  </si>
  <si>
    <t>zacisk lewy tył    42554758</t>
  </si>
  <si>
    <t>zacisk prawy tył  42554759</t>
  </si>
  <si>
    <t xml:space="preserve">nakrętka piasty tył  STR-70401                                        </t>
  </si>
  <si>
    <t>filtr oleju</t>
  </si>
  <si>
    <t>filtr powietrza</t>
  </si>
  <si>
    <t>klocki hamulcowe</t>
  </si>
  <si>
    <t>kpl</t>
  </si>
  <si>
    <t>IVECO DAILY 70C14G VIN:ZCFCN70AXL5362482 rok 2020 poj. 2998cm moc 100kW CNG</t>
  </si>
  <si>
    <t>SCANIA P280 VIN:YS2P4X20005590676 rok 2020 poj. 9291cm moc 206kW CNG</t>
  </si>
  <si>
    <t>SCANIA G410 VIN:YS2G6X20005590764 rok 2020 poj.12742cm moc 302kW CNG</t>
  </si>
  <si>
    <t>SCANIA P340 VIN:YS2P6X20005591273 rok. 2020 poj. 9291cm moc 251kW CNG</t>
  </si>
  <si>
    <t>filtr kabiny</t>
  </si>
  <si>
    <t>filtr paliwa</t>
  </si>
  <si>
    <t>sworzeń wahacza dolny</t>
  </si>
  <si>
    <t>sworzeń wahacza górny</t>
  </si>
  <si>
    <t>IVECO 160EG/P VIN:ZCFAR1MF0L2706398 rok 2020 poj. 5880 moc 160kW CNG</t>
  </si>
  <si>
    <t>tarcza hamulcowaq przód</t>
  </si>
  <si>
    <t>pióra wycieraczek</t>
  </si>
  <si>
    <t>IVECO 120 ELG VIN: ZCFA71EF1M2707498 rok 2020 poj. 5880 moc 150kW CNG</t>
  </si>
  <si>
    <t>akumulator 12V 95Ah start/stop</t>
  </si>
  <si>
    <t>filtr powietrza F 026 400 640</t>
  </si>
  <si>
    <t>filtr oleju F 026 407 196</t>
  </si>
  <si>
    <t>filtr hydrauliki / skrzyni H24W05</t>
  </si>
  <si>
    <t>L</t>
  </si>
  <si>
    <t>olej silnikowy Shell Rimula R6 LME + norma LDF-4 5W30 beczka 209L</t>
  </si>
  <si>
    <t>Olej silnikowy VECTON 15W40 CK-4/E9 20L</t>
  </si>
  <si>
    <t xml:space="preserve">olej VECTON 15W40 CK-4/E9 20L                        </t>
  </si>
  <si>
    <t>MERCEDES SPRINTER VIN: W1V9071531N174376 rok 2021 poj. 2143 moc 120kW</t>
  </si>
  <si>
    <t>pióra wycieraczek przód</t>
  </si>
  <si>
    <t>olej silnikowy CASTROL EDGE 5W30 M norma 229.52</t>
  </si>
  <si>
    <t>pióro wycieraczki szyby</t>
  </si>
  <si>
    <t>filtr kabiny 1 987 435 140</t>
  </si>
  <si>
    <t>filtr kabiny  1 987 435 140</t>
  </si>
  <si>
    <t>OPONY</t>
  </si>
  <si>
    <t>Continental Conti Cross Truck HD3 IT napęd 315/80R22,5</t>
  </si>
  <si>
    <t>Continental Conti Cross Truck HS3 przód 385/65R22,5</t>
  </si>
  <si>
    <t xml:space="preserve">filtr paliwa CNG UFI  2W.48.012.00 </t>
  </si>
  <si>
    <t xml:space="preserve">Zestawienie części samochodowych na 2024r. </t>
  </si>
  <si>
    <t>ZZP/ZU/D/57/2023                                                                                                                                               Załącznik nr 2</t>
  </si>
  <si>
    <t xml:space="preserve">             Szczegółowy formularz cenowy</t>
  </si>
  <si>
    <t>CENA OGÓŁEM NETTO</t>
  </si>
  <si>
    <t>CENA OGÓŁEM BRUTTO</t>
  </si>
  <si>
    <t>Cena jednostkowa netto</t>
  </si>
  <si>
    <t>Uwaga: cenę ogółem netto i brutto należy wpisać w Formularzu oferty (Załącznik nr 1)</t>
  </si>
  <si>
    <t xml:space="preserve">PODPIS(Y): </t>
  </si>
  <si>
    <t xml:space="preserve">______________, dnia ____________ r. </t>
  </si>
  <si>
    <t xml:space="preserve">             ___________________________</t>
  </si>
  <si>
    <t xml:space="preserve"> (Dokument powinien być podpisany kwalifikowanym podpisem elektronicznym przez osoby upoważnione do reprezentowania Wykonawcy)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</si>
</sst>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;\-#,##0.00&quot; zł&quot;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1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color indexed="63"/>
      <name val="Calibri"/>
      <family val="2"/>
    </font>
    <font>
      <b/>
      <sz val="18"/>
      <color indexed="48"/>
      <name val="Calibri"/>
      <family val="2"/>
    </font>
    <font>
      <sz val="18"/>
      <color indexed="63"/>
      <name val="Calibri"/>
      <family val="2"/>
    </font>
    <font>
      <b/>
      <sz val="12"/>
      <color indexed="8"/>
      <name val="Calibri"/>
      <family val="2"/>
    </font>
    <font>
      <i/>
      <sz val="18"/>
      <color indexed="8"/>
      <name val="Calibri"/>
      <family val="2"/>
    </font>
    <font>
      <i/>
      <sz val="12"/>
      <color indexed="8"/>
      <name val="Calibri"/>
      <family val="2"/>
    </font>
    <font>
      <b/>
      <sz val="16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20"/>
      <color indexed="40"/>
      <name val="Calibri"/>
      <family val="2"/>
    </font>
    <font>
      <b/>
      <sz val="20"/>
      <color indexed="30"/>
      <name val="Calibri"/>
      <family val="2"/>
    </font>
    <font>
      <b/>
      <sz val="20"/>
      <color indexed="8"/>
      <name val="Calibri"/>
      <family val="2"/>
    </font>
    <font>
      <b/>
      <sz val="18"/>
      <color indexed="30"/>
      <name val="Calibri"/>
      <family val="2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i/>
      <u val="single"/>
      <sz val="8"/>
      <color rgb="FF000000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b/>
      <sz val="20"/>
      <color rgb="FF00B0F0"/>
      <name val="Calibri"/>
      <family val="2"/>
    </font>
    <font>
      <b/>
      <sz val="20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7" fillId="3" borderId="0" applyNumberFormat="0" applyBorder="0" applyAlignment="0" applyProtection="0"/>
    <xf numFmtId="0" fontId="2" fillId="4" borderId="0" applyNumberFormat="0" applyBorder="0" applyAlignment="0" applyProtection="0"/>
    <xf numFmtId="0" fontId="47" fillId="5" borderId="0" applyNumberFormat="0" applyBorder="0" applyAlignment="0" applyProtection="0"/>
    <xf numFmtId="0" fontId="2" fillId="6" borderId="0" applyNumberFormat="0" applyBorder="0" applyAlignment="0" applyProtection="0"/>
    <xf numFmtId="0" fontId="47" fillId="7" borderId="0" applyNumberFormat="0" applyBorder="0" applyAlignment="0" applyProtection="0"/>
    <xf numFmtId="0" fontId="2" fillId="8" borderId="0" applyNumberFormat="0" applyBorder="0" applyAlignment="0" applyProtection="0"/>
    <xf numFmtId="0" fontId="47" fillId="9" borderId="0" applyNumberFormat="0" applyBorder="0" applyAlignment="0" applyProtection="0"/>
    <xf numFmtId="0" fontId="2" fillId="10" borderId="0" applyNumberFormat="0" applyBorder="0" applyAlignment="0" applyProtection="0"/>
    <xf numFmtId="0" fontId="47" fillId="11" borderId="0" applyNumberFormat="0" applyBorder="0" applyAlignment="0" applyProtection="0"/>
    <xf numFmtId="0" fontId="2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14" borderId="0" applyNumberFormat="0" applyBorder="0" applyAlignment="0" applyProtection="0"/>
    <xf numFmtId="0" fontId="47" fillId="15" borderId="0" applyNumberFormat="0" applyBorder="0" applyAlignment="0" applyProtection="0"/>
    <xf numFmtId="0" fontId="2" fillId="16" borderId="0" applyNumberFormat="0" applyBorder="0" applyAlignment="0" applyProtection="0"/>
    <xf numFmtId="0" fontId="47" fillId="17" borderId="0" applyNumberFormat="0" applyBorder="0" applyAlignment="0" applyProtection="0"/>
    <xf numFmtId="0" fontId="2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8" borderId="0" applyNumberFormat="0" applyBorder="0" applyAlignment="0" applyProtection="0"/>
    <xf numFmtId="0" fontId="47" fillId="20" borderId="0" applyNumberFormat="0" applyBorder="0" applyAlignment="0" applyProtection="0"/>
    <xf numFmtId="0" fontId="2" fillId="14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47" fillId="23" borderId="0" applyNumberFormat="0" applyBorder="0" applyAlignment="0" applyProtection="0"/>
    <xf numFmtId="0" fontId="3" fillId="24" borderId="0" applyNumberFormat="0" applyBorder="0" applyAlignment="0" applyProtection="0"/>
    <xf numFmtId="0" fontId="48" fillId="25" borderId="0" applyNumberFormat="0" applyBorder="0" applyAlignment="0" applyProtection="0"/>
    <xf numFmtId="0" fontId="3" fillId="16" borderId="0" applyNumberFormat="0" applyBorder="0" applyAlignment="0" applyProtection="0"/>
    <xf numFmtId="0" fontId="48" fillId="26" borderId="0" applyNumberFormat="0" applyBorder="0" applyAlignment="0" applyProtection="0"/>
    <xf numFmtId="0" fontId="3" fillId="18" borderId="0" applyNumberFormat="0" applyBorder="0" applyAlignment="0" applyProtection="0"/>
    <xf numFmtId="0" fontId="48" fillId="27" borderId="0" applyNumberFormat="0" applyBorder="0" applyAlignment="0" applyProtection="0"/>
    <xf numFmtId="0" fontId="3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48" fillId="31" borderId="0" applyNumberFormat="0" applyBorder="0" applyAlignment="0" applyProtection="0"/>
    <xf numFmtId="0" fontId="3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9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0" fillId="4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18" fillId="4" borderId="0" applyNumberFormat="0" applyBorder="0" applyAlignment="0" applyProtection="0"/>
    <xf numFmtId="0" fontId="51" fillId="4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71" applyFont="1">
      <alignment/>
      <protection/>
    </xf>
    <xf numFmtId="0" fontId="19" fillId="0" borderId="0" xfId="71" applyFont="1" applyAlignment="1">
      <alignment horizontal="center" vertical="center"/>
      <protection/>
    </xf>
    <xf numFmtId="0" fontId="19" fillId="0" borderId="0" xfId="71" applyFont="1" applyAlignment="1">
      <alignment horizontal="left"/>
      <protection/>
    </xf>
    <xf numFmtId="0" fontId="19" fillId="0" borderId="0" xfId="71" applyFont="1" applyBorder="1">
      <alignment/>
      <protection/>
    </xf>
    <xf numFmtId="0" fontId="20" fillId="0" borderId="0" xfId="0" applyFont="1" applyAlignment="1">
      <alignment/>
    </xf>
    <xf numFmtId="0" fontId="21" fillId="0" borderId="0" xfId="71" applyFont="1" applyAlignment="1">
      <alignment horizontal="left"/>
      <protection/>
    </xf>
    <xf numFmtId="0" fontId="19" fillId="0" borderId="0" xfId="71" applyFont="1" applyAlignment="1">
      <alignment/>
      <protection/>
    </xf>
    <xf numFmtId="0" fontId="22" fillId="45" borderId="10" xfId="71" applyFont="1" applyFill="1" applyBorder="1" applyAlignment="1">
      <alignment horizontal="center" wrapText="1"/>
      <protection/>
    </xf>
    <xf numFmtId="0" fontId="23" fillId="45" borderId="10" xfId="71" applyFont="1" applyFill="1" applyBorder="1" applyAlignment="1">
      <alignment horizontal="center" vertical="center" wrapText="1"/>
      <protection/>
    </xf>
    <xf numFmtId="0" fontId="23" fillId="45" borderId="10" xfId="71" applyFont="1" applyFill="1" applyBorder="1" applyAlignment="1">
      <alignment horizontal="center" wrapText="1"/>
      <protection/>
    </xf>
    <xf numFmtId="0" fontId="22" fillId="38" borderId="11" xfId="71" applyFont="1" applyFill="1" applyBorder="1" applyAlignment="1">
      <alignment horizontal="center" wrapText="1"/>
      <protection/>
    </xf>
    <xf numFmtId="0" fontId="23" fillId="38" borderId="12" xfId="71" applyFont="1" applyFill="1" applyBorder="1" applyAlignment="1">
      <alignment horizontal="center" wrapText="1"/>
      <protection/>
    </xf>
    <xf numFmtId="0" fontId="23" fillId="38" borderId="13" xfId="71" applyFont="1" applyFill="1" applyBorder="1" applyAlignment="1">
      <alignment horizontal="center" vertical="center" wrapText="1"/>
      <protection/>
    </xf>
    <xf numFmtId="0" fontId="22" fillId="38" borderId="14" xfId="71" applyFont="1" applyFill="1" applyBorder="1" applyAlignment="1">
      <alignment horizontal="center" wrapText="1"/>
      <protection/>
    </xf>
    <xf numFmtId="0" fontId="23" fillId="38" borderId="14" xfId="71" applyFont="1" applyFill="1" applyBorder="1" applyAlignment="1">
      <alignment horizontal="center" wrapText="1"/>
      <protection/>
    </xf>
    <xf numFmtId="0" fontId="20" fillId="45" borderId="15" xfId="71" applyFont="1" applyFill="1" applyBorder="1" applyAlignment="1">
      <alignment horizontal="center" vertical="center" wrapText="1"/>
      <protection/>
    </xf>
    <xf numFmtId="0" fontId="20" fillId="45" borderId="16" xfId="71" applyFont="1" applyFill="1" applyBorder="1" applyAlignment="1">
      <alignment horizontal="center" vertical="top" wrapText="1"/>
      <protection/>
    </xf>
    <xf numFmtId="0" fontId="20" fillId="45" borderId="15" xfId="71" applyFont="1" applyFill="1" applyBorder="1" applyAlignment="1">
      <alignment horizontal="center" vertical="top" wrapText="1"/>
      <protection/>
    </xf>
    <xf numFmtId="0" fontId="20" fillId="45" borderId="15" xfId="71" applyFont="1" applyFill="1" applyBorder="1" applyAlignment="1">
      <alignment horizontal="left" vertical="top"/>
      <protection/>
    </xf>
    <xf numFmtId="166" fontId="25" fillId="45" borderId="15" xfId="82" applyFont="1" applyFill="1" applyBorder="1" applyAlignment="1" applyProtection="1">
      <alignment horizontal="right" vertical="top" wrapText="1"/>
      <protection/>
    </xf>
    <xf numFmtId="2" fontId="20" fillId="45" borderId="15" xfId="71" applyNumberFormat="1" applyFont="1" applyFill="1" applyBorder="1" applyAlignment="1">
      <alignment horizontal="right" vertical="top" wrapText="1"/>
      <protection/>
    </xf>
    <xf numFmtId="166" fontId="20" fillId="45" borderId="15" xfId="82" applyFont="1" applyFill="1" applyBorder="1" applyAlignment="1" applyProtection="1">
      <alignment horizontal="right" vertical="top" wrapText="1"/>
      <protection/>
    </xf>
    <xf numFmtId="0" fontId="27" fillId="45" borderId="15" xfId="71" applyFont="1" applyFill="1" applyBorder="1" applyAlignment="1">
      <alignment horizontal="center" vertical="center" wrapText="1"/>
      <protection/>
    </xf>
    <xf numFmtId="0" fontId="19" fillId="45" borderId="15" xfId="71" applyFont="1" applyFill="1" applyBorder="1" applyAlignment="1">
      <alignment horizontal="left" vertical="top"/>
      <protection/>
    </xf>
    <xf numFmtId="0" fontId="25" fillId="45" borderId="15" xfId="71" applyFont="1" applyFill="1" applyBorder="1" applyAlignment="1">
      <alignment horizontal="left" vertical="top"/>
      <protection/>
    </xf>
    <xf numFmtId="0" fontId="20" fillId="45" borderId="10" xfId="71" applyFont="1" applyFill="1" applyBorder="1" applyAlignment="1">
      <alignment horizontal="left" vertical="top"/>
      <protection/>
    </xf>
    <xf numFmtId="0" fontId="20" fillId="45" borderId="10" xfId="71" applyFont="1" applyFill="1" applyBorder="1" applyAlignment="1">
      <alignment horizontal="center" vertical="center" wrapText="1"/>
      <protection/>
    </xf>
    <xf numFmtId="0" fontId="20" fillId="45" borderId="15" xfId="71" applyFont="1" applyFill="1" applyBorder="1" applyAlignment="1">
      <alignment horizontal="left"/>
      <protection/>
    </xf>
    <xf numFmtId="0" fontId="19" fillId="45" borderId="10" xfId="71" applyFont="1" applyFill="1" applyBorder="1" applyAlignment="1">
      <alignment horizontal="left" vertical="top"/>
      <protection/>
    </xf>
    <xf numFmtId="0" fontId="20" fillId="45" borderId="16" xfId="71" applyFont="1" applyFill="1" applyBorder="1" applyAlignment="1">
      <alignment horizontal="center" vertical="center" wrapText="1"/>
      <protection/>
    </xf>
    <xf numFmtId="2" fontId="20" fillId="45" borderId="16" xfId="71" applyNumberFormat="1" applyFont="1" applyFill="1" applyBorder="1" applyAlignment="1">
      <alignment horizontal="left" vertical="top" wrapText="1" indent="4"/>
      <protection/>
    </xf>
    <xf numFmtId="0" fontId="20" fillId="45" borderId="12" xfId="7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/>
    </xf>
    <xf numFmtId="166" fontId="20" fillId="45" borderId="12" xfId="80" applyFont="1" applyFill="1" applyBorder="1" applyAlignment="1" applyProtection="1">
      <alignment horizontal="right" vertical="center" wrapText="1"/>
      <protection/>
    </xf>
    <xf numFmtId="166" fontId="20" fillId="45" borderId="12" xfId="80" applyFont="1" applyFill="1" applyBorder="1" applyAlignment="1" applyProtection="1">
      <alignment horizontal="left" vertical="center" wrapText="1"/>
      <protection/>
    </xf>
    <xf numFmtId="0" fontId="20" fillId="45" borderId="12" xfId="71" applyFont="1" applyFill="1" applyBorder="1" applyAlignment="1">
      <alignment horizontal="left" vertical="center" wrapText="1"/>
      <protection/>
    </xf>
    <xf numFmtId="0" fontId="20" fillId="0" borderId="12" xfId="72" applyFont="1" applyBorder="1" applyAlignment="1">
      <alignment vertical="center"/>
      <protection/>
    </xf>
    <xf numFmtId="0" fontId="20" fillId="0" borderId="12" xfId="72" applyFont="1" applyBorder="1" applyAlignment="1">
      <alignment horizontal="left" vertical="center"/>
      <protection/>
    </xf>
    <xf numFmtId="166" fontId="25" fillId="45" borderId="12" xfId="80" applyFont="1" applyFill="1" applyBorder="1" applyAlignment="1" applyProtection="1">
      <alignment horizontal="right" vertical="center" wrapText="1"/>
      <protection/>
    </xf>
    <xf numFmtId="166" fontId="20" fillId="45" borderId="12" xfId="80" applyFont="1" applyFill="1" applyBorder="1" applyAlignment="1" applyProtection="1">
      <alignment horizontal="right" vertical="top" wrapText="1"/>
      <protection/>
    </xf>
    <xf numFmtId="0" fontId="27" fillId="45" borderId="12" xfId="71" applyFont="1" applyFill="1" applyBorder="1" applyAlignment="1">
      <alignment horizontal="center" vertical="center" wrapText="1"/>
      <protection/>
    </xf>
    <xf numFmtId="0" fontId="19" fillId="45" borderId="12" xfId="71" applyFont="1" applyFill="1" applyBorder="1" applyAlignment="1">
      <alignment horizontal="left" vertical="center" wrapText="1"/>
      <protection/>
    </xf>
    <xf numFmtId="0" fontId="19" fillId="0" borderId="12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left"/>
      <protection/>
    </xf>
    <xf numFmtId="0" fontId="19" fillId="0" borderId="12" xfId="71" applyFont="1" applyBorder="1">
      <alignment/>
      <protection/>
    </xf>
    <xf numFmtId="0" fontId="29" fillId="0" borderId="12" xfId="0" applyFont="1" applyBorder="1" applyAlignment="1">
      <alignment/>
    </xf>
    <xf numFmtId="0" fontId="0" fillId="0" borderId="12" xfId="0" applyBorder="1" applyAlignment="1">
      <alignment/>
    </xf>
    <xf numFmtId="166" fontId="20" fillId="45" borderId="12" xfId="83" applyFont="1" applyFill="1" applyBorder="1" applyAlignment="1" applyProtection="1">
      <alignment horizontal="left" vertical="top" wrapText="1" indent="4"/>
      <protection/>
    </xf>
    <xf numFmtId="0" fontId="20" fillId="45" borderId="17" xfId="71" applyFont="1" applyFill="1" applyBorder="1" applyAlignment="1">
      <alignment horizontal="center" vertical="center" wrapText="1"/>
      <protection/>
    </xf>
    <xf numFmtId="0" fontId="20" fillId="45" borderId="17" xfId="71" applyFont="1" applyFill="1" applyBorder="1" applyAlignment="1">
      <alignment horizontal="left" vertical="center" wrapText="1"/>
      <protection/>
    </xf>
    <xf numFmtId="0" fontId="20" fillId="45" borderId="18" xfId="71" applyFont="1" applyFill="1" applyBorder="1" applyAlignment="1">
      <alignment horizontal="center" vertical="center" wrapText="1"/>
      <protection/>
    </xf>
    <xf numFmtId="0" fontId="20" fillId="45" borderId="18" xfId="7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 inden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 wrapText="1" indent="1"/>
    </xf>
    <xf numFmtId="0" fontId="57" fillId="0" borderId="12" xfId="71" applyFont="1" applyBorder="1" applyAlignment="1">
      <alignment horizontal="center" vertical="center"/>
      <protection/>
    </xf>
    <xf numFmtId="0" fontId="58" fillId="0" borderId="12" xfId="71" applyFont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3" fillId="45" borderId="14" xfId="71" applyFont="1" applyFill="1" applyBorder="1" applyAlignment="1">
      <alignment horizontal="center" wrapText="1"/>
      <protection/>
    </xf>
    <xf numFmtId="0" fontId="23" fillId="45" borderId="10" xfId="71" applyFont="1" applyFill="1" applyBorder="1" applyAlignment="1">
      <alignment horizontal="center" wrapText="1"/>
      <protection/>
    </xf>
    <xf numFmtId="0" fontId="24" fillId="45" borderId="14" xfId="71" applyFont="1" applyFill="1" applyBorder="1" applyAlignment="1">
      <alignment horizontal="center" vertical="center" wrapText="1"/>
      <protection/>
    </xf>
    <xf numFmtId="0" fontId="24" fillId="45" borderId="19" xfId="71" applyFont="1" applyFill="1" applyBorder="1" applyAlignment="1">
      <alignment horizontal="center" vertical="center" wrapText="1"/>
      <protection/>
    </xf>
    <xf numFmtId="0" fontId="24" fillId="45" borderId="10" xfId="71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71" applyFont="1" applyAlignment="1">
      <alignment horizontal="center" vertical="center" wrapText="1"/>
      <protection/>
    </xf>
    <xf numFmtId="0" fontId="58" fillId="45" borderId="12" xfId="71" applyFont="1" applyFill="1" applyBorder="1" applyAlignment="1">
      <alignment horizontal="center" vertical="center" wrapText="1"/>
      <protection/>
    </xf>
    <xf numFmtId="0" fontId="20" fillId="45" borderId="12" xfId="71" applyFont="1" applyFill="1" applyBorder="1" applyAlignment="1">
      <alignment horizontal="center" vertical="center" wrapText="1"/>
      <protection/>
    </xf>
    <xf numFmtId="0" fontId="59" fillId="45" borderId="14" xfId="71" applyFont="1" applyFill="1" applyBorder="1" applyAlignment="1">
      <alignment horizontal="center" vertical="center" wrapText="1"/>
      <protection/>
    </xf>
    <xf numFmtId="0" fontId="20" fillId="45" borderId="19" xfId="71" applyFont="1" applyFill="1" applyBorder="1" applyAlignment="1">
      <alignment horizontal="center" vertical="center" wrapText="1"/>
      <protection/>
    </xf>
    <xf numFmtId="0" fontId="20" fillId="45" borderId="10" xfId="71" applyFont="1" applyFill="1" applyBorder="1" applyAlignment="1">
      <alignment horizontal="center" vertical="center" wrapText="1"/>
      <protection/>
    </xf>
    <xf numFmtId="0" fontId="57" fillId="45" borderId="12" xfId="71" applyFont="1" applyFill="1" applyBorder="1" applyAlignment="1">
      <alignment horizontal="center" vertical="center" wrapText="1"/>
      <protection/>
    </xf>
    <xf numFmtId="0" fontId="60" fillId="45" borderId="12" xfId="71" applyFont="1" applyFill="1" applyBorder="1" applyAlignment="1">
      <alignment horizontal="center" vertical="center" wrapText="1"/>
      <protection/>
    </xf>
    <xf numFmtId="0" fontId="59" fillId="45" borderId="20" xfId="71" applyFont="1" applyFill="1" applyBorder="1" applyAlignment="1">
      <alignment horizontal="center" vertical="center" wrapText="1"/>
      <protection/>
    </xf>
    <xf numFmtId="0" fontId="20" fillId="45" borderId="21" xfId="71" applyFont="1" applyFill="1" applyBorder="1" applyAlignment="1">
      <alignment horizontal="center" vertical="center" wrapText="1"/>
      <protection/>
    </xf>
    <xf numFmtId="0" fontId="20" fillId="45" borderId="22" xfId="71" applyFont="1" applyFill="1" applyBorder="1" applyAlignment="1">
      <alignment horizontal="center" vertical="center" wrapText="1"/>
      <protection/>
    </xf>
    <xf numFmtId="0" fontId="30" fillId="0" borderId="0" xfId="71" applyFont="1" applyAlignment="1">
      <alignment horizontal="center"/>
      <protection/>
    </xf>
    <xf numFmtId="0" fontId="0" fillId="0" borderId="0" xfId="0" applyAlignment="1">
      <alignment horizontal="center"/>
    </xf>
    <xf numFmtId="0" fontId="31" fillId="0" borderId="0" xfId="7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9" fillId="0" borderId="0" xfId="71" applyFont="1" applyAlignment="1">
      <alignment/>
      <protection/>
    </xf>
    <xf numFmtId="0" fontId="0" fillId="0" borderId="0" xfId="0" applyAlignment="1">
      <alignment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Normalny_Arkusz1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_Arkusz1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25"/>
          <c:y val="0.0725"/>
          <c:w val="0.93225"/>
          <c:h val="0.877"/>
        </c:manualLayout>
      </c:layout>
      <c:barChart>
        <c:barDir val="col"/>
        <c:grouping val="clustered"/>
        <c:varyColors val="0"/>
        <c:overlap val="-27"/>
        <c:gapWidth val="219"/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73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2"/>
          <c:y val="0.97375"/>
          <c:w val="0"/>
          <c:h val="0.0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05575"/>
          <c:w val="0.9732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'Części samochodowe'!$C$2:$C$6</c:f>
              <c:strCache>
                <c:ptCount val="1"/>
                <c:pt idx="0">
                  <c:v>             Szczegółowy formularz cenowy Zestawienie części samochodowych na 2024r.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samochodowe'!$C$7:$C$303</c:f>
              <c:numCache>
                <c:ptCount val="29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'Części samochodowe'!$D$2:$D$6</c:f>
              <c:strCache>
                <c:ptCount val="1"/>
                <c:pt idx="0">
                  <c:v>             Szczegółowy formularz cenowy Zestawienie części samochodowych na 2024r. 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samochodowe'!$D$7:$D$303</c:f>
              <c:numCache>
                <c:ptCount val="297"/>
                <c:pt idx="0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4</c:v>
                </c:pt>
                <c:pt idx="85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4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4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8</c:v>
                </c:pt>
                <c:pt idx="104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6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12</c:v>
                </c:pt>
                <c:pt idx="122">
                  <c:v>3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8</c:v>
                </c:pt>
                <c:pt idx="148">
                  <c:v>2</c:v>
                </c:pt>
                <c:pt idx="150">
                  <c:v>6</c:v>
                </c:pt>
                <c:pt idx="151">
                  <c:v>6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2</c:v>
                </c:pt>
                <c:pt idx="165">
                  <c:v>2</c:v>
                </c:pt>
                <c:pt idx="166">
                  <c:v>4</c:v>
                </c:pt>
                <c:pt idx="167">
                  <c:v>4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4</c:v>
                </c:pt>
                <c:pt idx="186">
                  <c:v>2</c:v>
                </c:pt>
                <c:pt idx="187">
                  <c:v>2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5">
                  <c:v>4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20</c:v>
                </c:pt>
                <c:pt idx="254">
                  <c:v>7</c:v>
                </c:pt>
                <c:pt idx="255">
                  <c:v>25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4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6</c:v>
                </c:pt>
                <c:pt idx="280">
                  <c:v>6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9</c:v>
                </c:pt>
                <c:pt idx="287">
                  <c:v>12</c:v>
                </c:pt>
                <c:pt idx="288">
                  <c:v>3</c:v>
                </c:pt>
                <c:pt idx="289">
                  <c:v>3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</c:numCache>
            </c:numRef>
          </c:val>
        </c:ser>
        <c:ser>
          <c:idx val="2"/>
          <c:order val="2"/>
          <c:tx>
            <c:strRef>
              <c:f>'Części samochodowe'!$E$2:$E$6</c:f>
              <c:strCache>
                <c:ptCount val="1"/>
                <c:pt idx="0">
                  <c:v>             Szczegółowy formularz cenowy Zestawienie części samochodowych na 2024r. 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samochodowe'!$E$7:$E$303</c:f>
              <c:numCache>
                <c:ptCount val="29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'Części samochodowe'!$F$2:$F$6</c:f>
              <c:strCache>
                <c:ptCount val="1"/>
                <c:pt idx="0">
                  <c:v>             Szczegółowy formularz cenowy Zestawienie części samochodowych na 2024r.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samochodowe'!$F$7:$F$303</c:f>
              <c:numCache>
                <c:ptCount val="29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'Części samochodowe'!$G$2:$G$6</c:f>
              <c:strCache>
                <c:ptCount val="1"/>
                <c:pt idx="0">
                  <c:v>             Szczegółowy formularz cenowy Zestawienie części samochodowych na 2024r.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samochodowe'!$G$7:$G$303</c:f>
              <c:numCache>
                <c:ptCount val="29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'Części samochodowe'!$H$2:$H$6</c:f>
              <c:strCache>
                <c:ptCount val="1"/>
                <c:pt idx="0">
                  <c:v>             Szczegółowy formularz cenowy Zestawienie części samochodowych na 2024r.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samochodowe'!$H$7:$H$303</c:f>
              <c:numCache>
                <c:ptCount val="29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</c:ser>
        <c:ser>
          <c:idx val="6"/>
          <c:order val="6"/>
          <c:tx>
            <c:strRef>
              <c:f>'Części samochodowe'!$I$2:$I$6</c:f>
              <c:strCache>
                <c:ptCount val="1"/>
                <c:pt idx="0">
                  <c:v>             Szczegółowy formularz cenowy Zestawienie części samochodowych na 2024r.  Lp.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samochodowe'!$I$7:$I$324</c:f>
            </c:numRef>
          </c:val>
        </c:ser>
        <c:ser>
          <c:idx val="7"/>
          <c:order val="7"/>
          <c:tx>
            <c:strRef>
              <c:f>'Części samochodowe'!$J$2:$J$6</c:f>
              <c:strCache>
                <c:ptCount val="1"/>
                <c:pt idx="0">
                  <c:v>             Szczegółowy formularz cenowy Zestawienie części samochodowych na 2024r.  Nazwa materiału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samochodowe'!$J$7:$J$324</c:f>
            </c:numRef>
          </c:val>
        </c:ser>
        <c:ser>
          <c:idx val="8"/>
          <c:order val="8"/>
          <c:tx>
            <c:strRef>
              <c:f>'Części samochodowe'!$K$2:$K$6</c:f>
              <c:strCache>
                <c:ptCount val="1"/>
                <c:pt idx="0">
                  <c:v>             Szczegółowy formularz cenowy Zestawienie części samochodowych na 2024r.  Nazwa materiału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samochodowe'!$K$7:$K$324</c:f>
            </c:numRef>
          </c:val>
        </c:ser>
        <c:ser>
          <c:idx val="9"/>
          <c:order val="9"/>
          <c:tx>
            <c:strRef>
              <c:f>'Części samochodowe'!$L$2:$L$6</c:f>
              <c:strCache>
                <c:ptCount val="1"/>
                <c:pt idx="0">
                  <c:v>             Szczegółowy formularz cenowy Zestawienie części samochodowych na 2024r.  Ilość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samochodowe'!$L$7:$L$324</c:f>
            </c:numRef>
          </c:val>
        </c:ser>
        <c:ser>
          <c:idx val="10"/>
          <c:order val="10"/>
          <c:tx>
            <c:strRef>
              <c:f>'Części samochodowe'!$M$2:$M$6</c:f>
              <c:strCache>
                <c:ptCount val="1"/>
                <c:pt idx="0">
                  <c:v>             Szczegółowy formularz cenowy Zestawienie części samochodowych na 2024r.  J.m.</c:v>
                </c:pt>
              </c:strCache>
            </c:strRef>
          </c:tx>
          <c:spPr>
            <a:solidFill>
              <a:srgbClr val="2644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samochodowe'!$M$7:$M$324</c:f>
            </c:numRef>
          </c:val>
        </c:ser>
        <c:ser>
          <c:idx val="11"/>
          <c:order val="11"/>
          <c:tx>
            <c:strRef>
              <c:f>'Części samochodowe'!$N$2:$N$6</c:f>
              <c:strCache>
                <c:ptCount val="1"/>
                <c:pt idx="0">
                  <c:v>             Szczegółowy formularz cenowy Zestawienie części samochodowych na 2024r.  Cena netto</c:v>
                </c:pt>
              </c:strCache>
            </c:strRef>
          </c:tx>
          <c:spPr>
            <a:solidFill>
              <a:srgbClr val="43682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samochodowe'!$N$7:$N$324</c:f>
            </c:numRef>
          </c:val>
        </c:ser>
        <c:ser>
          <c:idx val="12"/>
          <c:order val="12"/>
          <c:tx>
            <c:strRef>
              <c:f>'Części samochodowe'!$O$2:$O$6</c:f>
              <c:strCache>
                <c:ptCount val="1"/>
                <c:pt idx="0">
                  <c:v>             Szczegółowy formularz cenowy Zestawienie części samochodowych na 2024r.  Wartość netto</c:v>
                </c:pt>
              </c:strCache>
            </c:strRef>
          </c:tx>
          <c:spPr>
            <a:solidFill>
              <a:srgbClr val="7CAF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samochodowe'!$O$7:$O$324</c:f>
            </c:numRef>
          </c:val>
        </c:ser>
        <c:ser>
          <c:idx val="13"/>
          <c:order val="13"/>
          <c:tx>
            <c:strRef>
              <c:f>'Części samochodowe'!$P$2:$P$6</c:f>
              <c:strCache>
                <c:ptCount val="1"/>
                <c:pt idx="0">
                  <c:v>             Szczegółowy formularz cenowy Zestawienie części samochodowych na 2024r.  Cena brutto</c:v>
                </c:pt>
              </c:strCache>
            </c:strRef>
          </c:tx>
          <c:spPr>
            <a:solidFill>
              <a:srgbClr val="F197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samochodowe'!$P$7:$P$324</c:f>
            </c:numRef>
          </c:val>
        </c:ser>
        <c:ser>
          <c:idx val="14"/>
          <c:order val="14"/>
          <c:tx>
            <c:strRef>
              <c:f>'Części samochodowe'!$Q$2:$Q$6</c:f>
              <c:strCache>
                <c:ptCount val="1"/>
                <c:pt idx="0">
                  <c:v>             Szczegółowy formularz cenowy Zestawienie części samochodowych na 2024r.  Wartość brutto</c:v>
                </c:pt>
              </c:strCache>
            </c:strRef>
          </c:tx>
          <c:spPr>
            <a:solidFill>
              <a:srgbClr val="B7B7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'Części samochodowe'!$B$7:$B$303</c:f>
              <c:strCache>
                <c:ptCount val="297"/>
                <c:pt idx="0">
                  <c:v>Lp.</c:v>
                </c:pt>
                <c:pt idx="1">
                  <c:v>Hundai I20 typ- PBT, 2010 r. POJ-1248, moc 57,2;  silnik G4LAAM465946 , VIN - NLHBA51BABZ022483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RENAULT KANGO typ – KCR7BF, 2005R. POJ- 1461, moc48 ; Silnik K9KA704D946641, VIN - VF1KCR7BF33374760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RENAULT TRAFIC typ – FLBBD5 i FLABA5, 2003R,  poj- 1870 , moc- 60 ; Silnik- F9QU762C067607 i F9QU762C067576
VIN - VF1FLBBD54Y029230 i VF1FLABA54Y029203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VOLKSWAGEN TRANSPORTER typ – 7J0, 2009R,  poj- 2461  , moc- 96 ; VIN - WV3ZZZ7JZ9X013590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18</c:v>
                </c:pt>
                <c:pt idx="85">
                  <c:v>19</c:v>
                </c:pt>
                <c:pt idx="86">
                  <c:v>VOLKSWAGEN CADDY typ- 2KBD42, 2007R, poj- 1896 , moc – 77 ; Silnik- BLS385543  VIN - WV1ZZZ2KZ8X036541 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 VOLKSWAGEN CADDY, 2011R, poj- 1197 , moc – 77 ; VIN - WV2ZZZ2KZCX066872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16</c:v>
                </c:pt>
                <c:pt idx="122">
                  <c:v>15</c:v>
                </c:pt>
                <c:pt idx="123">
                  <c:v>VOLKSWAGEN CADDY typ- 2CAA72, 2012R, poj- 1598 , moc – 55kW ; Silnik- CAYT75616  VIN - WV1ZZZ2KZDX077434 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VOLKSWAGEN CADDY typ-2KN, rok 2019 , poj- 1395, moc- 92kW VIN-WV1ZZZ2KZKX116264  VIN-WV1ZZZ2KZKX116580 /benzyna/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IVECO EUROCARGO typ- ML120E25K i ML120E22K, 2011R, poj-5880 , moc 185 i 160 ; VIN - ZCFA1EJ04C2590325 i ZCFA1EG14C2590326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18</c:v>
                </c:pt>
                <c:pt idx="168">
                  <c:v>HYDROG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IVECO DAILY typ-35S13, 2011R,  poj- 2287  moc – 93,0 ; VIN – ZCFC35920C5902905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14</c:v>
                </c:pt>
                <c:pt idx="188">
                  <c:v>IVECO DAILY typ- 50C14VEEV, 2011R,  poj- 2998  moc – 103,0 ; VIN – ZCFC50A31C5895003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IVECO DAILY typ-35C15, 2012R,  poj- 2998  moc – 107,0 ; VIN – ZCFC35A73C5902906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SKODA OCTAVIA typ-1Z, 2011r.  poj- 1968, moc 81 ; Silnik – CFH  ,  VIN – TMBCN61Z9C2106275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10</c:v>
                </c:pt>
                <c:pt idx="224">
                  <c:v>SKODA YETI typ- 5L ACCBZBX0, 2013r. , poj- 1197 , moc -77 ; VIN - TMBJF45L3E6007252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RENAULT PREMIUM  typ- PRA3/UPZ42A, 2013R,  poj-10837  , moc – 286 ; Silnik- DXI11EEV/295435 , VIN - VF624APD000003664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RENAULT MIDLUM  typ- 240,12 4x2, 2007r.  poj- 7146 , moc 177 ; VIN - VF644AHL000000554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SKODA FABIA typ-5J, 2011r , poj- 1197 , moc- 77 VIN-TMBEN25J8C3091560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RENAULT MASTER MAXI typ- 54ANA7, 2005r.  , poj- 2953 ,moc -115 ; VIN - VF154ANA735071929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16</c:v>
                </c:pt>
                <c:pt idx="291">
                  <c:v>17</c:v>
                </c:pt>
                <c:pt idx="292">
                  <c:v>18</c:v>
                </c:pt>
                <c:pt idx="293">
                  <c:v>19</c:v>
                </c:pt>
                <c:pt idx="294">
                  <c:v>20</c:v>
                </c:pt>
                <c:pt idx="295">
                  <c:v>21</c:v>
                </c:pt>
                <c:pt idx="296">
                  <c:v>22</c:v>
                </c:pt>
              </c:strCache>
            </c:strRef>
          </c:cat>
          <c:val>
            <c:numRef>
              <c:f>'Części samochodowe'!$Q$7:$Q$324</c:f>
            </c:numRef>
          </c:val>
        </c:ser>
        <c:overlap val="-27"/>
        <c:gapWidth val="219"/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251725"/>
        <c:crosses val="autoZero"/>
        <c:auto val="1"/>
        <c:lblOffset val="100"/>
        <c:tickLblSkip val="5"/>
        <c:noMultiLvlLbl val="0"/>
      </c:catAx>
      <c:valAx>
        <c:axId val="22251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55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88175"/>
          <c:w val="0.630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2"/>
  <sheetViews>
    <sheetView tabSelected="1" zoomScale="75" zoomScaleNormal="75" zoomScalePageLayoutView="0" workbookViewId="0" topLeftCell="A494">
      <selection activeCell="O8" sqref="O8:Q15 G9:H22 O22:Q35 G24:H45 O37:Q41 O45:Q69 G47:H72 O72:Q74 G74:H92 O76:Q77 O79:Q82 O84:Q88 O92:Q104 G94:H111 O110:Q122 G113:H129 O128:Q149 G131:H142 G144:H155 O152:Q153 O155:Q166 G157:H174 O172:Q188 G176:H179 G181:H194 O192:Q202 G196:H207 O205:Q222 G209:H219 G221:H230 O224:Q226 O228:Q236 G232:H242 O238:Q248 G244:H255 O250:Q251 G257:H267 O257:Q269 G269:H280 O272:Q280 G282:H303 O283:Q292 O296:Q317 G305:H318 O319:Q324 G320:H332 G334:H346 G348:H361 G363:H372 G374:H386 G388:H396 G398:H406 G408:H414 G416:H422 G424:H435 G438:H447 G449:H458 G460:H469 G471:H472 G474:H501 H503:H504"/>
    </sheetView>
  </sheetViews>
  <sheetFormatPr defaultColWidth="9.00390625" defaultRowHeight="15.75"/>
  <cols>
    <col min="1" max="1" width="9.00390625" style="1" customWidth="1"/>
    <col min="2" max="2" width="6.25390625" style="2" customWidth="1"/>
    <col min="3" max="3" width="73.375" style="3" customWidth="1"/>
    <col min="4" max="4" width="7.25390625" style="2" customWidth="1"/>
    <col min="5" max="5" width="7.375" style="2" customWidth="1"/>
    <col min="6" max="6" width="19.625" style="1" customWidth="1"/>
    <col min="7" max="7" width="19.125" style="1" customWidth="1"/>
    <col min="8" max="8" width="23.125" style="1" customWidth="1"/>
    <col min="9" max="10" width="0" style="1" hidden="1" customWidth="1"/>
    <col min="11" max="11" width="0" style="4" hidden="1" customWidth="1"/>
    <col min="12" max="17" width="0" style="1" hidden="1" customWidth="1"/>
    <col min="18" max="18" width="9.00390625" style="1" customWidth="1"/>
    <col min="19" max="19" width="10.75390625" style="1" customWidth="1"/>
    <col min="20" max="20" width="16.50390625" style="1" customWidth="1"/>
    <col min="21" max="21" width="31.75390625" style="1" customWidth="1"/>
    <col min="22" max="22" width="22.25390625" style="1" customWidth="1"/>
    <col min="23" max="23" width="18.00390625" style="1" customWidth="1"/>
    <col min="24" max="24" width="25.625" style="1" customWidth="1"/>
    <col min="25" max="16384" width="9.00390625" style="1" customWidth="1"/>
  </cols>
  <sheetData>
    <row r="1" spans="2:8" ht="23.25">
      <c r="B1" s="5"/>
      <c r="C1" s="53" t="s">
        <v>704</v>
      </c>
      <c r="D1" s="5"/>
      <c r="E1" s="5"/>
      <c r="F1" s="5"/>
      <c r="G1" s="5"/>
      <c r="H1" s="5"/>
    </row>
    <row r="2" spans="3:8" ht="28.5">
      <c r="C2" s="83" t="s">
        <v>705</v>
      </c>
      <c r="D2" s="84"/>
      <c r="E2" s="84"/>
      <c r="F2" s="84"/>
      <c r="G2" s="84"/>
      <c r="H2" s="84"/>
    </row>
    <row r="3" spans="3:8" ht="28.5">
      <c r="C3" s="85" t="s">
        <v>703</v>
      </c>
      <c r="D3" s="86"/>
      <c r="E3" s="86"/>
      <c r="F3" s="86"/>
      <c r="G3" s="86"/>
      <c r="H3" s="86"/>
    </row>
    <row r="4" ht="23.25">
      <c r="C4" s="6"/>
    </row>
    <row r="5" spans="2:8" ht="122.25" customHeight="1" thickBot="1">
      <c r="B5" s="72" t="s">
        <v>635</v>
      </c>
      <c r="C5" s="72"/>
      <c r="D5" s="72"/>
      <c r="E5" s="72"/>
      <c r="F5" s="72"/>
      <c r="G5" s="72"/>
      <c r="H5" s="72"/>
    </row>
    <row r="6" spans="2:17" s="7" customFormat="1" ht="24.75" customHeight="1" thickBot="1">
      <c r="B6" s="2"/>
      <c r="C6" s="3"/>
      <c r="D6" s="2"/>
      <c r="E6" s="2"/>
      <c r="F6" s="1"/>
      <c r="G6" s="1"/>
      <c r="H6" s="1"/>
      <c r="I6" s="8" t="s">
        <v>0</v>
      </c>
      <c r="J6" s="64" t="s">
        <v>1</v>
      </c>
      <c r="K6" s="65"/>
      <c r="L6" s="9" t="s">
        <v>2</v>
      </c>
      <c r="M6" s="8" t="s">
        <v>3</v>
      </c>
      <c r="N6" s="10" t="s">
        <v>4</v>
      </c>
      <c r="O6" s="10" t="s">
        <v>5</v>
      </c>
      <c r="P6" s="10" t="s">
        <v>6</v>
      </c>
      <c r="Q6" s="10" t="s">
        <v>7</v>
      </c>
    </row>
    <row r="7" spans="2:17" ht="63.75" customHeight="1" thickBot="1">
      <c r="B7" s="11" t="s">
        <v>0</v>
      </c>
      <c r="C7" s="12" t="s">
        <v>1</v>
      </c>
      <c r="D7" s="13" t="s">
        <v>2</v>
      </c>
      <c r="E7" s="14" t="s">
        <v>3</v>
      </c>
      <c r="F7" s="15" t="s">
        <v>708</v>
      </c>
      <c r="G7" s="15" t="s">
        <v>5</v>
      </c>
      <c r="H7" s="12" t="s">
        <v>7</v>
      </c>
      <c r="I7" s="16"/>
      <c r="J7" s="17"/>
      <c r="K7" s="18"/>
      <c r="L7" s="16"/>
      <c r="M7" s="16"/>
      <c r="N7" s="16"/>
      <c r="O7" s="16"/>
      <c r="P7" s="16"/>
      <c r="Q7" s="30"/>
    </row>
    <row r="8" spans="2:17" ht="61.5" customHeight="1" thickBot="1">
      <c r="B8" s="66" t="s">
        <v>8</v>
      </c>
      <c r="C8" s="67"/>
      <c r="D8" s="67"/>
      <c r="E8" s="67"/>
      <c r="F8" s="67"/>
      <c r="G8" s="67"/>
      <c r="H8" s="68"/>
      <c r="I8" s="16">
        <v>1</v>
      </c>
      <c r="J8" s="19" t="s">
        <v>9</v>
      </c>
      <c r="K8" s="19" t="s">
        <v>10</v>
      </c>
      <c r="L8" s="16">
        <v>20</v>
      </c>
      <c r="M8" s="16" t="s">
        <v>11</v>
      </c>
      <c r="N8" s="20">
        <v>12.33</v>
      </c>
      <c r="O8" s="21">
        <f aca="true" t="shared" si="0" ref="O8:O49">L8*N8</f>
        <v>246.6</v>
      </c>
      <c r="P8" s="21">
        <f aca="true" t="shared" si="1" ref="P8:P49">N8*1.23</f>
        <v>15.1659</v>
      </c>
      <c r="Q8" s="31">
        <f aca="true" t="shared" si="2" ref="Q8:Q49">O8*1.23</f>
        <v>303.318</v>
      </c>
    </row>
    <row r="9" spans="2:17" ht="43.5" customHeight="1" thickBot="1">
      <c r="B9" s="32">
        <v>1</v>
      </c>
      <c r="C9" s="33" t="s">
        <v>623</v>
      </c>
      <c r="D9" s="32">
        <v>1</v>
      </c>
      <c r="E9" s="32" t="s">
        <v>24</v>
      </c>
      <c r="F9" s="39">
        <v>0</v>
      </c>
      <c r="G9" s="34">
        <f>D9*F9</f>
        <v>0</v>
      </c>
      <c r="H9" s="35">
        <f>G9*1.23</f>
        <v>0</v>
      </c>
      <c r="I9" s="16">
        <v>2</v>
      </c>
      <c r="J9" s="19" t="s">
        <v>9</v>
      </c>
      <c r="K9" s="19" t="s">
        <v>12</v>
      </c>
      <c r="L9" s="16">
        <v>20</v>
      </c>
      <c r="M9" s="16" t="s">
        <v>11</v>
      </c>
      <c r="N9" s="22">
        <v>6.82</v>
      </c>
      <c r="O9" s="21">
        <f t="shared" si="0"/>
        <v>136.4</v>
      </c>
      <c r="P9" s="21">
        <f t="shared" si="1"/>
        <v>8.3886</v>
      </c>
      <c r="Q9" s="31">
        <f t="shared" si="2"/>
        <v>167.772</v>
      </c>
    </row>
    <row r="10" spans="2:17" ht="43.5" customHeight="1" thickBot="1">
      <c r="B10" s="32">
        <v>2</v>
      </c>
      <c r="C10" s="33" t="s">
        <v>130</v>
      </c>
      <c r="D10" s="32">
        <v>1</v>
      </c>
      <c r="E10" s="32" t="s">
        <v>24</v>
      </c>
      <c r="F10" s="39">
        <v>0</v>
      </c>
      <c r="G10" s="34">
        <f aca="true" t="shared" si="3" ref="G10:G22">D10*F10</f>
        <v>0</v>
      </c>
      <c r="H10" s="35">
        <f aca="true" t="shared" si="4" ref="H10:H22">G10*1.23</f>
        <v>0</v>
      </c>
      <c r="I10" s="16">
        <v>3</v>
      </c>
      <c r="J10" s="19" t="s">
        <v>9</v>
      </c>
      <c r="K10" s="19" t="s">
        <v>14</v>
      </c>
      <c r="L10" s="16">
        <v>60</v>
      </c>
      <c r="M10" s="16" t="s">
        <v>11</v>
      </c>
      <c r="N10" s="22">
        <v>7.5</v>
      </c>
      <c r="O10" s="21">
        <f t="shared" si="0"/>
        <v>450</v>
      </c>
      <c r="P10" s="21">
        <f t="shared" si="1"/>
        <v>9.225</v>
      </c>
      <c r="Q10" s="31">
        <f t="shared" si="2"/>
        <v>553.5</v>
      </c>
    </row>
    <row r="11" spans="2:17" ht="43.5" customHeight="1" thickBot="1">
      <c r="B11" s="32">
        <v>3</v>
      </c>
      <c r="C11" s="33" t="s">
        <v>15</v>
      </c>
      <c r="D11" s="32">
        <v>1</v>
      </c>
      <c r="E11" s="32" t="s">
        <v>11</v>
      </c>
      <c r="F11" s="39">
        <v>0</v>
      </c>
      <c r="G11" s="34">
        <f t="shared" si="3"/>
        <v>0</v>
      </c>
      <c r="H11" s="35">
        <f t="shared" si="4"/>
        <v>0</v>
      </c>
      <c r="I11" s="16">
        <v>4</v>
      </c>
      <c r="J11" s="19" t="s">
        <v>9</v>
      </c>
      <c r="K11" s="19" t="s">
        <v>16</v>
      </c>
      <c r="L11" s="16">
        <v>6</v>
      </c>
      <c r="M11" s="16" t="s">
        <v>11</v>
      </c>
      <c r="N11" s="22">
        <v>19.82</v>
      </c>
      <c r="O11" s="21">
        <f t="shared" si="0"/>
        <v>118.92</v>
      </c>
      <c r="P11" s="21">
        <f t="shared" si="1"/>
        <v>24.3786</v>
      </c>
      <c r="Q11" s="31">
        <f t="shared" si="2"/>
        <v>146.2716</v>
      </c>
    </row>
    <row r="12" spans="2:17" ht="43.5" customHeight="1" thickBot="1">
      <c r="B12" s="32">
        <v>4</v>
      </c>
      <c r="C12" s="33" t="s">
        <v>458</v>
      </c>
      <c r="D12" s="32">
        <v>1</v>
      </c>
      <c r="E12" s="32" t="s">
        <v>11</v>
      </c>
      <c r="F12" s="39">
        <v>0</v>
      </c>
      <c r="G12" s="34">
        <f t="shared" si="3"/>
        <v>0</v>
      </c>
      <c r="H12" s="35">
        <f t="shared" si="4"/>
        <v>0</v>
      </c>
      <c r="I12" s="16">
        <v>5</v>
      </c>
      <c r="J12" s="19" t="s">
        <v>17</v>
      </c>
      <c r="K12" s="19" t="s">
        <v>18</v>
      </c>
      <c r="L12" s="16">
        <v>50</v>
      </c>
      <c r="M12" s="16" t="s">
        <v>19</v>
      </c>
      <c r="N12" s="22">
        <v>3.06</v>
      </c>
      <c r="O12" s="21">
        <f t="shared" si="0"/>
        <v>153</v>
      </c>
      <c r="P12" s="21">
        <f t="shared" si="1"/>
        <v>3.7638</v>
      </c>
      <c r="Q12" s="31">
        <f t="shared" si="2"/>
        <v>188.19</v>
      </c>
    </row>
    <row r="13" spans="2:17" ht="43.5" customHeight="1" thickBot="1">
      <c r="B13" s="32">
        <v>5</v>
      </c>
      <c r="C13" s="33" t="s">
        <v>637</v>
      </c>
      <c r="D13" s="32">
        <v>1</v>
      </c>
      <c r="E13" s="32" t="s">
        <v>11</v>
      </c>
      <c r="F13" s="39">
        <v>0</v>
      </c>
      <c r="G13" s="34">
        <f t="shared" si="3"/>
        <v>0</v>
      </c>
      <c r="H13" s="35">
        <f t="shared" si="4"/>
        <v>0</v>
      </c>
      <c r="I13" s="16">
        <v>6</v>
      </c>
      <c r="J13" s="19" t="s">
        <v>17</v>
      </c>
      <c r="K13" s="19" t="s">
        <v>20</v>
      </c>
      <c r="L13" s="16">
        <v>50</v>
      </c>
      <c r="M13" s="16" t="s">
        <v>19</v>
      </c>
      <c r="N13" s="22">
        <v>3.06</v>
      </c>
      <c r="O13" s="21">
        <f t="shared" si="0"/>
        <v>153</v>
      </c>
      <c r="P13" s="21">
        <f t="shared" si="1"/>
        <v>3.7638</v>
      </c>
      <c r="Q13" s="31">
        <f t="shared" si="2"/>
        <v>188.19</v>
      </c>
    </row>
    <row r="14" spans="2:17" ht="43.5" customHeight="1" thickBot="1">
      <c r="B14" s="32">
        <v>6</v>
      </c>
      <c r="C14" s="33" t="s">
        <v>474</v>
      </c>
      <c r="D14" s="32">
        <v>1</v>
      </c>
      <c r="E14" s="32" t="s">
        <v>11</v>
      </c>
      <c r="F14" s="39">
        <v>0</v>
      </c>
      <c r="G14" s="34">
        <f t="shared" si="3"/>
        <v>0</v>
      </c>
      <c r="H14" s="35">
        <f t="shared" si="4"/>
        <v>0</v>
      </c>
      <c r="I14" s="16">
        <v>7</v>
      </c>
      <c r="J14" s="19" t="s">
        <v>22</v>
      </c>
      <c r="K14" s="19" t="s">
        <v>23</v>
      </c>
      <c r="L14" s="16">
        <v>10</v>
      </c>
      <c r="M14" s="16" t="s">
        <v>11</v>
      </c>
      <c r="N14" s="20">
        <v>1.61</v>
      </c>
      <c r="O14" s="21">
        <f t="shared" si="0"/>
        <v>16.1</v>
      </c>
      <c r="P14" s="21">
        <f t="shared" si="1"/>
        <v>1.9803000000000002</v>
      </c>
      <c r="Q14" s="31">
        <f t="shared" si="2"/>
        <v>19.803</v>
      </c>
    </row>
    <row r="15" spans="2:17" ht="43.5" customHeight="1" thickBot="1">
      <c r="B15" s="32">
        <v>7</v>
      </c>
      <c r="C15" s="33" t="s">
        <v>495</v>
      </c>
      <c r="D15" s="32">
        <v>1</v>
      </c>
      <c r="E15" s="32" t="s">
        <v>24</v>
      </c>
      <c r="F15" s="39">
        <v>0</v>
      </c>
      <c r="G15" s="34">
        <f t="shared" si="3"/>
        <v>0</v>
      </c>
      <c r="H15" s="35">
        <f t="shared" si="4"/>
        <v>0</v>
      </c>
      <c r="I15" s="16">
        <v>8</v>
      </c>
      <c r="J15" s="19" t="s">
        <v>22</v>
      </c>
      <c r="K15" s="19" t="s">
        <v>25</v>
      </c>
      <c r="L15" s="16">
        <v>10</v>
      </c>
      <c r="M15" s="16" t="s">
        <v>11</v>
      </c>
      <c r="N15" s="22">
        <v>1.61</v>
      </c>
      <c r="O15" s="21">
        <f t="shared" si="0"/>
        <v>16.1</v>
      </c>
      <c r="P15" s="21">
        <f t="shared" si="1"/>
        <v>1.9803000000000002</v>
      </c>
      <c r="Q15" s="31">
        <f t="shared" si="2"/>
        <v>19.803</v>
      </c>
    </row>
    <row r="16" spans="2:17" ht="43.5" customHeight="1" thickBot="1">
      <c r="B16" s="32">
        <v>8</v>
      </c>
      <c r="C16" s="33" t="s">
        <v>598</v>
      </c>
      <c r="D16" s="32">
        <v>1</v>
      </c>
      <c r="E16" s="32" t="s">
        <v>24</v>
      </c>
      <c r="F16" s="39">
        <v>0</v>
      </c>
      <c r="G16" s="34">
        <f t="shared" si="3"/>
        <v>0</v>
      </c>
      <c r="H16" s="35">
        <f t="shared" si="4"/>
        <v>0</v>
      </c>
      <c r="I16" s="16"/>
      <c r="J16" s="19"/>
      <c r="K16" s="19"/>
      <c r="L16" s="16"/>
      <c r="M16" s="16"/>
      <c r="N16" s="22"/>
      <c r="O16" s="21"/>
      <c r="P16" s="21"/>
      <c r="Q16" s="31"/>
    </row>
    <row r="17" spans="2:17" ht="43.5" customHeight="1" thickBot="1">
      <c r="B17" s="32">
        <v>9</v>
      </c>
      <c r="C17" s="37" t="s">
        <v>498</v>
      </c>
      <c r="D17" s="32">
        <v>1</v>
      </c>
      <c r="E17" s="32" t="s">
        <v>11</v>
      </c>
      <c r="F17" s="39">
        <v>0</v>
      </c>
      <c r="G17" s="34">
        <f t="shared" si="3"/>
        <v>0</v>
      </c>
      <c r="H17" s="35">
        <f t="shared" si="4"/>
        <v>0</v>
      </c>
      <c r="I17" s="16"/>
      <c r="J17" s="19"/>
      <c r="K17" s="19"/>
      <c r="L17" s="16"/>
      <c r="M17" s="16"/>
      <c r="N17" s="22"/>
      <c r="O17" s="21"/>
      <c r="P17" s="21"/>
      <c r="Q17" s="31"/>
    </row>
    <row r="18" spans="2:17" ht="43.5" customHeight="1" thickBot="1">
      <c r="B18" s="32">
        <v>10</v>
      </c>
      <c r="C18" s="37" t="s">
        <v>464</v>
      </c>
      <c r="D18" s="32">
        <v>1</v>
      </c>
      <c r="E18" s="32" t="s">
        <v>11</v>
      </c>
      <c r="F18" s="39">
        <v>0</v>
      </c>
      <c r="G18" s="34">
        <f t="shared" si="3"/>
        <v>0</v>
      </c>
      <c r="H18" s="35">
        <f t="shared" si="4"/>
        <v>0</v>
      </c>
      <c r="I18" s="16"/>
      <c r="J18" s="19"/>
      <c r="K18" s="19"/>
      <c r="L18" s="16"/>
      <c r="M18" s="16"/>
      <c r="N18" s="22"/>
      <c r="O18" s="21"/>
      <c r="P18" s="21"/>
      <c r="Q18" s="31"/>
    </row>
    <row r="19" spans="2:17" ht="43.5" customHeight="1" thickBot="1">
      <c r="B19" s="32">
        <v>11</v>
      </c>
      <c r="C19" s="37" t="s">
        <v>465</v>
      </c>
      <c r="D19" s="32">
        <v>2</v>
      </c>
      <c r="E19" s="32" t="s">
        <v>11</v>
      </c>
      <c r="F19" s="39">
        <v>0</v>
      </c>
      <c r="G19" s="34">
        <f t="shared" si="3"/>
        <v>0</v>
      </c>
      <c r="H19" s="35">
        <f t="shared" si="4"/>
        <v>0</v>
      </c>
      <c r="I19" s="16"/>
      <c r="J19" s="19"/>
      <c r="K19" s="19"/>
      <c r="L19" s="16"/>
      <c r="M19" s="16"/>
      <c r="N19" s="22"/>
      <c r="O19" s="21"/>
      <c r="P19" s="21"/>
      <c r="Q19" s="31"/>
    </row>
    <row r="20" spans="2:17" ht="43.5" customHeight="1" thickBot="1">
      <c r="B20" s="32">
        <v>12</v>
      </c>
      <c r="C20" s="37" t="s">
        <v>632</v>
      </c>
      <c r="D20" s="32">
        <v>1</v>
      </c>
      <c r="E20" s="32" t="s">
        <v>11</v>
      </c>
      <c r="F20" s="39">
        <v>0</v>
      </c>
      <c r="G20" s="34">
        <f t="shared" si="3"/>
        <v>0</v>
      </c>
      <c r="H20" s="35">
        <f t="shared" si="4"/>
        <v>0</v>
      </c>
      <c r="I20" s="16"/>
      <c r="J20" s="19"/>
      <c r="K20" s="19"/>
      <c r="L20" s="16"/>
      <c r="M20" s="16"/>
      <c r="N20" s="22"/>
      <c r="O20" s="21"/>
      <c r="P20" s="21"/>
      <c r="Q20" s="31"/>
    </row>
    <row r="21" spans="2:17" ht="43.5" customHeight="1" thickBot="1">
      <c r="B21" s="32">
        <v>13</v>
      </c>
      <c r="C21" s="37" t="s">
        <v>633</v>
      </c>
      <c r="D21" s="32">
        <v>1</v>
      </c>
      <c r="E21" s="32" t="s">
        <v>431</v>
      </c>
      <c r="F21" s="39">
        <v>0</v>
      </c>
      <c r="G21" s="34">
        <f t="shared" si="3"/>
        <v>0</v>
      </c>
      <c r="H21" s="35">
        <f t="shared" si="4"/>
        <v>0</v>
      </c>
      <c r="I21" s="16"/>
      <c r="J21" s="19"/>
      <c r="K21" s="19"/>
      <c r="L21" s="16"/>
      <c r="M21" s="16"/>
      <c r="N21" s="22"/>
      <c r="O21" s="21"/>
      <c r="P21" s="21"/>
      <c r="Q21" s="31"/>
    </row>
    <row r="22" spans="2:17" ht="43.5" customHeight="1" thickBot="1">
      <c r="B22" s="32">
        <v>14</v>
      </c>
      <c r="C22" s="33" t="s">
        <v>466</v>
      </c>
      <c r="D22" s="32">
        <v>1</v>
      </c>
      <c r="E22" s="32" t="s">
        <v>24</v>
      </c>
      <c r="F22" s="39">
        <v>0</v>
      </c>
      <c r="G22" s="34">
        <f t="shared" si="3"/>
        <v>0</v>
      </c>
      <c r="H22" s="35">
        <f t="shared" si="4"/>
        <v>0</v>
      </c>
      <c r="I22" s="16">
        <v>9</v>
      </c>
      <c r="J22" s="19" t="s">
        <v>22</v>
      </c>
      <c r="K22" s="19" t="s">
        <v>27</v>
      </c>
      <c r="L22" s="16">
        <v>10</v>
      </c>
      <c r="M22" s="16" t="s">
        <v>11</v>
      </c>
      <c r="N22" s="20">
        <v>1.19</v>
      </c>
      <c r="O22" s="21">
        <f t="shared" si="0"/>
        <v>11.899999999999999</v>
      </c>
      <c r="P22" s="21">
        <f t="shared" si="1"/>
        <v>1.4637</v>
      </c>
      <c r="Q22" s="31">
        <f t="shared" si="2"/>
        <v>14.636999999999999</v>
      </c>
    </row>
    <row r="23" spans="2:17" ht="61.5" customHeight="1" thickBot="1">
      <c r="B23" s="69" t="s">
        <v>28</v>
      </c>
      <c r="C23" s="70"/>
      <c r="D23" s="70"/>
      <c r="E23" s="70"/>
      <c r="F23" s="70"/>
      <c r="G23" s="70"/>
      <c r="H23" s="71"/>
      <c r="I23" s="16">
        <v>10</v>
      </c>
      <c r="J23" s="19" t="s">
        <v>22</v>
      </c>
      <c r="K23" s="19" t="s">
        <v>29</v>
      </c>
      <c r="L23" s="16">
        <v>10</v>
      </c>
      <c r="M23" s="16" t="s">
        <v>11</v>
      </c>
      <c r="N23" s="22">
        <v>1.19</v>
      </c>
      <c r="O23" s="21">
        <f t="shared" si="0"/>
        <v>11.899999999999999</v>
      </c>
      <c r="P23" s="21">
        <f t="shared" si="1"/>
        <v>1.4637</v>
      </c>
      <c r="Q23" s="31">
        <f t="shared" si="2"/>
        <v>14.636999999999999</v>
      </c>
    </row>
    <row r="24" spans="2:17" ht="43.5" customHeight="1" thickBot="1">
      <c r="B24" s="32">
        <v>1</v>
      </c>
      <c r="C24" s="33" t="s">
        <v>30</v>
      </c>
      <c r="D24" s="32">
        <v>4</v>
      </c>
      <c r="E24" s="32" t="s">
        <v>11</v>
      </c>
      <c r="F24" s="39">
        <v>0</v>
      </c>
      <c r="G24" s="34">
        <f aca="true" t="shared" si="5" ref="G24:G45">D24*F24</f>
        <v>0</v>
      </c>
      <c r="H24" s="35">
        <f aca="true" t="shared" si="6" ref="H24:H45">G24*1.23</f>
        <v>0</v>
      </c>
      <c r="I24" s="16">
        <v>11</v>
      </c>
      <c r="J24" s="19" t="s">
        <v>22</v>
      </c>
      <c r="K24" s="19" t="s">
        <v>31</v>
      </c>
      <c r="L24" s="16">
        <v>10</v>
      </c>
      <c r="M24" s="16" t="s">
        <v>11</v>
      </c>
      <c r="N24" s="22">
        <v>1.52</v>
      </c>
      <c r="O24" s="21">
        <f t="shared" si="0"/>
        <v>15.2</v>
      </c>
      <c r="P24" s="21">
        <f t="shared" si="1"/>
        <v>1.8696</v>
      </c>
      <c r="Q24" s="31">
        <f t="shared" si="2"/>
        <v>18.695999999999998</v>
      </c>
    </row>
    <row r="25" spans="2:17" ht="43.5" customHeight="1" thickBot="1">
      <c r="B25" s="32">
        <v>2</v>
      </c>
      <c r="C25" s="33" t="s">
        <v>32</v>
      </c>
      <c r="D25" s="32">
        <v>4</v>
      </c>
      <c r="E25" s="32" t="s">
        <v>11</v>
      </c>
      <c r="F25" s="39">
        <v>0</v>
      </c>
      <c r="G25" s="34">
        <f t="shared" si="5"/>
        <v>0</v>
      </c>
      <c r="H25" s="35">
        <f t="shared" si="6"/>
        <v>0</v>
      </c>
      <c r="I25" s="16">
        <v>12</v>
      </c>
      <c r="J25" s="19" t="s">
        <v>22</v>
      </c>
      <c r="K25" s="19" t="s">
        <v>33</v>
      </c>
      <c r="L25" s="16">
        <v>10</v>
      </c>
      <c r="M25" s="16" t="s">
        <v>11</v>
      </c>
      <c r="N25" s="22">
        <v>1.52</v>
      </c>
      <c r="O25" s="21">
        <f t="shared" si="0"/>
        <v>15.2</v>
      </c>
      <c r="P25" s="21">
        <f t="shared" si="1"/>
        <v>1.8696</v>
      </c>
      <c r="Q25" s="31">
        <f t="shared" si="2"/>
        <v>18.695999999999998</v>
      </c>
    </row>
    <row r="26" spans="2:17" ht="43.5" customHeight="1" thickBot="1">
      <c r="B26" s="32">
        <v>3</v>
      </c>
      <c r="C26" s="33" t="s">
        <v>34</v>
      </c>
      <c r="D26" s="32">
        <v>4</v>
      </c>
      <c r="E26" s="32" t="s">
        <v>11</v>
      </c>
      <c r="F26" s="39">
        <v>0</v>
      </c>
      <c r="G26" s="34">
        <f t="shared" si="5"/>
        <v>0</v>
      </c>
      <c r="H26" s="35">
        <f t="shared" si="6"/>
        <v>0</v>
      </c>
      <c r="I26" s="16">
        <v>13</v>
      </c>
      <c r="J26" s="19" t="s">
        <v>22</v>
      </c>
      <c r="K26" s="19" t="s">
        <v>35</v>
      </c>
      <c r="L26" s="16">
        <v>12</v>
      </c>
      <c r="M26" s="16" t="s">
        <v>11</v>
      </c>
      <c r="N26" s="22">
        <v>5.88</v>
      </c>
      <c r="O26" s="21">
        <f t="shared" si="0"/>
        <v>70.56</v>
      </c>
      <c r="P26" s="21">
        <f t="shared" si="1"/>
        <v>7.2324</v>
      </c>
      <c r="Q26" s="31">
        <f t="shared" si="2"/>
        <v>86.7888</v>
      </c>
    </row>
    <row r="27" spans="2:17" ht="43.5" customHeight="1" thickBot="1">
      <c r="B27" s="32">
        <v>4</v>
      </c>
      <c r="C27" s="33" t="s">
        <v>473</v>
      </c>
      <c r="D27" s="32">
        <v>3</v>
      </c>
      <c r="E27" s="32" t="s">
        <v>11</v>
      </c>
      <c r="F27" s="39">
        <v>0</v>
      </c>
      <c r="G27" s="34">
        <f t="shared" si="5"/>
        <v>0</v>
      </c>
      <c r="H27" s="35">
        <f t="shared" si="6"/>
        <v>0</v>
      </c>
      <c r="I27" s="16">
        <v>14</v>
      </c>
      <c r="J27" s="19" t="s">
        <v>22</v>
      </c>
      <c r="K27" s="19" t="s">
        <v>36</v>
      </c>
      <c r="L27" s="16">
        <v>12</v>
      </c>
      <c r="M27" s="16" t="s">
        <v>11</v>
      </c>
      <c r="N27" s="22">
        <v>5.88</v>
      </c>
      <c r="O27" s="21">
        <f t="shared" si="0"/>
        <v>70.56</v>
      </c>
      <c r="P27" s="21">
        <f t="shared" si="1"/>
        <v>7.2324</v>
      </c>
      <c r="Q27" s="31">
        <f t="shared" si="2"/>
        <v>86.7888</v>
      </c>
    </row>
    <row r="28" spans="2:17" ht="43.5" customHeight="1" thickBot="1">
      <c r="B28" s="32">
        <v>5</v>
      </c>
      <c r="C28" s="33" t="s">
        <v>459</v>
      </c>
      <c r="D28" s="32">
        <v>4</v>
      </c>
      <c r="E28" s="32" t="s">
        <v>11</v>
      </c>
      <c r="F28" s="39">
        <v>0</v>
      </c>
      <c r="G28" s="34">
        <f t="shared" si="5"/>
        <v>0</v>
      </c>
      <c r="H28" s="35">
        <f t="shared" si="6"/>
        <v>0</v>
      </c>
      <c r="I28" s="16">
        <v>15</v>
      </c>
      <c r="J28" s="19" t="s">
        <v>22</v>
      </c>
      <c r="K28" s="19" t="s">
        <v>37</v>
      </c>
      <c r="L28" s="16">
        <v>12</v>
      </c>
      <c r="M28" s="16" t="s">
        <v>11</v>
      </c>
      <c r="N28" s="22">
        <v>5.88</v>
      </c>
      <c r="O28" s="21">
        <f t="shared" si="0"/>
        <v>70.56</v>
      </c>
      <c r="P28" s="21">
        <f t="shared" si="1"/>
        <v>7.2324</v>
      </c>
      <c r="Q28" s="31">
        <f t="shared" si="2"/>
        <v>86.7888</v>
      </c>
    </row>
    <row r="29" spans="2:17" ht="43.5" customHeight="1" thickBot="1">
      <c r="B29" s="32">
        <v>6</v>
      </c>
      <c r="C29" s="33" t="s">
        <v>460</v>
      </c>
      <c r="D29" s="32">
        <v>4</v>
      </c>
      <c r="E29" s="32" t="s">
        <v>11</v>
      </c>
      <c r="F29" s="39">
        <v>0</v>
      </c>
      <c r="G29" s="34">
        <f t="shared" si="5"/>
        <v>0</v>
      </c>
      <c r="H29" s="35">
        <f t="shared" si="6"/>
        <v>0</v>
      </c>
      <c r="I29" s="16">
        <v>16</v>
      </c>
      <c r="J29" s="19" t="s">
        <v>22</v>
      </c>
      <c r="K29" s="19" t="s">
        <v>38</v>
      </c>
      <c r="L29" s="16">
        <v>12</v>
      </c>
      <c r="M29" s="16" t="s">
        <v>11</v>
      </c>
      <c r="N29" s="22">
        <v>5.88</v>
      </c>
      <c r="O29" s="21">
        <f t="shared" si="0"/>
        <v>70.56</v>
      </c>
      <c r="P29" s="21">
        <f t="shared" si="1"/>
        <v>7.2324</v>
      </c>
      <c r="Q29" s="31">
        <f t="shared" si="2"/>
        <v>86.7888</v>
      </c>
    </row>
    <row r="30" spans="2:17" ht="43.5" customHeight="1" thickBot="1">
      <c r="B30" s="32">
        <v>7</v>
      </c>
      <c r="C30" s="33" t="s">
        <v>641</v>
      </c>
      <c r="D30" s="32">
        <v>4</v>
      </c>
      <c r="E30" s="32" t="s">
        <v>24</v>
      </c>
      <c r="F30" s="39">
        <v>0</v>
      </c>
      <c r="G30" s="34">
        <f t="shared" si="5"/>
        <v>0</v>
      </c>
      <c r="H30" s="35">
        <f t="shared" si="6"/>
        <v>0</v>
      </c>
      <c r="I30" s="16">
        <v>17</v>
      </c>
      <c r="J30" s="19" t="s">
        <v>22</v>
      </c>
      <c r="K30" s="19" t="s">
        <v>39</v>
      </c>
      <c r="L30" s="16">
        <v>12</v>
      </c>
      <c r="M30" s="16" t="s">
        <v>11</v>
      </c>
      <c r="N30" s="22">
        <v>5.88</v>
      </c>
      <c r="O30" s="21">
        <f t="shared" si="0"/>
        <v>70.56</v>
      </c>
      <c r="P30" s="21">
        <f t="shared" si="1"/>
        <v>7.2324</v>
      </c>
      <c r="Q30" s="31">
        <f t="shared" si="2"/>
        <v>86.7888</v>
      </c>
    </row>
    <row r="31" spans="2:17" ht="43.5" customHeight="1" thickBot="1">
      <c r="B31" s="32">
        <v>8</v>
      </c>
      <c r="C31" s="33" t="s">
        <v>640</v>
      </c>
      <c r="D31" s="32">
        <v>4</v>
      </c>
      <c r="E31" s="32" t="s">
        <v>24</v>
      </c>
      <c r="F31" s="39">
        <v>0</v>
      </c>
      <c r="G31" s="34">
        <f t="shared" si="5"/>
        <v>0</v>
      </c>
      <c r="H31" s="35">
        <f t="shared" si="6"/>
        <v>0</v>
      </c>
      <c r="I31" s="16">
        <v>18</v>
      </c>
      <c r="J31" s="19" t="s">
        <v>22</v>
      </c>
      <c r="K31" s="19" t="s">
        <v>40</v>
      </c>
      <c r="L31" s="16">
        <v>20</v>
      </c>
      <c r="M31" s="16" t="s">
        <v>11</v>
      </c>
      <c r="N31" s="22">
        <v>8.26</v>
      </c>
      <c r="O31" s="21">
        <f t="shared" si="0"/>
        <v>165.2</v>
      </c>
      <c r="P31" s="21">
        <f t="shared" si="1"/>
        <v>10.159799999999999</v>
      </c>
      <c r="Q31" s="31">
        <f t="shared" si="2"/>
        <v>203.19599999999997</v>
      </c>
    </row>
    <row r="32" spans="2:17" ht="43.5" customHeight="1" thickBot="1">
      <c r="B32" s="32">
        <v>9</v>
      </c>
      <c r="C32" s="33" t="s">
        <v>461</v>
      </c>
      <c r="D32" s="32">
        <v>4</v>
      </c>
      <c r="E32" s="32" t="s">
        <v>11</v>
      </c>
      <c r="F32" s="39">
        <v>0</v>
      </c>
      <c r="G32" s="34">
        <f t="shared" si="5"/>
        <v>0</v>
      </c>
      <c r="H32" s="35">
        <f t="shared" si="6"/>
        <v>0</v>
      </c>
      <c r="I32" s="16">
        <v>19</v>
      </c>
      <c r="J32" s="19" t="s">
        <v>22</v>
      </c>
      <c r="K32" s="19" t="s">
        <v>41</v>
      </c>
      <c r="L32" s="16">
        <v>20</v>
      </c>
      <c r="M32" s="16" t="s">
        <v>11</v>
      </c>
      <c r="N32" s="22">
        <v>8.82</v>
      </c>
      <c r="O32" s="21">
        <f t="shared" si="0"/>
        <v>176.4</v>
      </c>
      <c r="P32" s="21">
        <f t="shared" si="1"/>
        <v>10.8486</v>
      </c>
      <c r="Q32" s="31">
        <f t="shared" si="2"/>
        <v>216.972</v>
      </c>
    </row>
    <row r="33" spans="2:17" ht="43.5" customHeight="1" thickBot="1">
      <c r="B33" s="32">
        <v>10</v>
      </c>
      <c r="C33" s="33" t="s">
        <v>621</v>
      </c>
      <c r="D33" s="32">
        <v>4</v>
      </c>
      <c r="E33" s="32" t="s">
        <v>11</v>
      </c>
      <c r="F33" s="39">
        <v>0</v>
      </c>
      <c r="G33" s="34">
        <f t="shared" si="5"/>
        <v>0</v>
      </c>
      <c r="H33" s="35">
        <f t="shared" si="6"/>
        <v>0</v>
      </c>
      <c r="I33" s="16">
        <v>20</v>
      </c>
      <c r="J33" s="19" t="s">
        <v>22</v>
      </c>
      <c r="K33" s="19" t="s">
        <v>42</v>
      </c>
      <c r="L33" s="16">
        <v>12</v>
      </c>
      <c r="M33" s="16" t="s">
        <v>11</v>
      </c>
      <c r="N33" s="22">
        <v>8.26</v>
      </c>
      <c r="O33" s="21">
        <f t="shared" si="0"/>
        <v>99.12</v>
      </c>
      <c r="P33" s="21">
        <f t="shared" si="1"/>
        <v>10.159799999999999</v>
      </c>
      <c r="Q33" s="31">
        <f t="shared" si="2"/>
        <v>121.91760000000001</v>
      </c>
    </row>
    <row r="34" spans="2:17" ht="43.5" customHeight="1" thickBot="1">
      <c r="B34" s="32">
        <v>11</v>
      </c>
      <c r="C34" s="33" t="s">
        <v>462</v>
      </c>
      <c r="D34" s="32">
        <v>8</v>
      </c>
      <c r="E34" s="32" t="s">
        <v>11</v>
      </c>
      <c r="F34" s="39">
        <v>0</v>
      </c>
      <c r="G34" s="34">
        <f t="shared" si="5"/>
        <v>0</v>
      </c>
      <c r="H34" s="35">
        <f t="shared" si="6"/>
        <v>0</v>
      </c>
      <c r="I34" s="16">
        <v>21</v>
      </c>
      <c r="J34" s="19" t="s">
        <v>22</v>
      </c>
      <c r="K34" s="19" t="s">
        <v>43</v>
      </c>
      <c r="L34" s="16">
        <v>12</v>
      </c>
      <c r="M34" s="16" t="s">
        <v>11</v>
      </c>
      <c r="N34" s="22">
        <v>7.85</v>
      </c>
      <c r="O34" s="21">
        <f t="shared" si="0"/>
        <v>94.19999999999999</v>
      </c>
      <c r="P34" s="21">
        <f t="shared" si="1"/>
        <v>9.6555</v>
      </c>
      <c r="Q34" s="31">
        <f t="shared" si="2"/>
        <v>115.86599999999999</v>
      </c>
    </row>
    <row r="35" spans="2:17" ht="43.5" customHeight="1" thickBot="1">
      <c r="B35" s="32">
        <v>12</v>
      </c>
      <c r="C35" s="36" t="s">
        <v>630</v>
      </c>
      <c r="D35" s="32">
        <v>4</v>
      </c>
      <c r="E35" s="32" t="s">
        <v>11</v>
      </c>
      <c r="F35" s="39">
        <v>0</v>
      </c>
      <c r="G35" s="34">
        <f t="shared" si="5"/>
        <v>0</v>
      </c>
      <c r="H35" s="35">
        <f t="shared" si="6"/>
        <v>0</v>
      </c>
      <c r="I35" s="16">
        <v>22</v>
      </c>
      <c r="J35" s="19" t="s">
        <v>22</v>
      </c>
      <c r="K35" s="19" t="s">
        <v>44</v>
      </c>
      <c r="L35" s="16">
        <v>12</v>
      </c>
      <c r="M35" s="16" t="s">
        <v>11</v>
      </c>
      <c r="N35" s="22">
        <v>8.26</v>
      </c>
      <c r="O35" s="21">
        <f t="shared" si="0"/>
        <v>99.12</v>
      </c>
      <c r="P35" s="21">
        <f t="shared" si="1"/>
        <v>10.159799999999999</v>
      </c>
      <c r="Q35" s="31">
        <f t="shared" si="2"/>
        <v>121.91760000000001</v>
      </c>
    </row>
    <row r="36" spans="2:17" ht="43.5" customHeight="1" thickBot="1">
      <c r="B36" s="32">
        <v>13</v>
      </c>
      <c r="C36" s="36" t="s">
        <v>94</v>
      </c>
      <c r="D36" s="32">
        <v>4</v>
      </c>
      <c r="E36" s="32" t="s">
        <v>431</v>
      </c>
      <c r="F36" s="39">
        <v>0</v>
      </c>
      <c r="G36" s="34">
        <f t="shared" si="5"/>
        <v>0</v>
      </c>
      <c r="H36" s="35">
        <f t="shared" si="6"/>
        <v>0</v>
      </c>
      <c r="I36" s="16"/>
      <c r="J36" s="19"/>
      <c r="K36" s="19"/>
      <c r="L36" s="16"/>
      <c r="M36" s="16"/>
      <c r="N36" s="22"/>
      <c r="O36" s="21"/>
      <c r="P36" s="21"/>
      <c r="Q36" s="31"/>
    </row>
    <row r="37" spans="2:17" ht="43.5" customHeight="1" thickBot="1">
      <c r="B37" s="32">
        <v>14</v>
      </c>
      <c r="C37" s="36" t="s">
        <v>622</v>
      </c>
      <c r="D37" s="32">
        <v>4</v>
      </c>
      <c r="E37" s="32" t="s">
        <v>24</v>
      </c>
      <c r="F37" s="39">
        <v>0</v>
      </c>
      <c r="G37" s="34">
        <f t="shared" si="5"/>
        <v>0</v>
      </c>
      <c r="H37" s="35">
        <f t="shared" si="6"/>
        <v>0</v>
      </c>
      <c r="I37" s="16">
        <v>23</v>
      </c>
      <c r="J37" s="19" t="s">
        <v>22</v>
      </c>
      <c r="K37" s="19" t="s">
        <v>45</v>
      </c>
      <c r="L37" s="16">
        <v>12</v>
      </c>
      <c r="M37" s="16" t="s">
        <v>11</v>
      </c>
      <c r="N37" s="22">
        <v>9.4</v>
      </c>
      <c r="O37" s="21">
        <f t="shared" si="0"/>
        <v>112.80000000000001</v>
      </c>
      <c r="P37" s="21">
        <f t="shared" si="1"/>
        <v>11.562</v>
      </c>
      <c r="Q37" s="31">
        <f t="shared" si="2"/>
        <v>138.744</v>
      </c>
    </row>
    <row r="38" spans="2:17" ht="43.5" customHeight="1" thickBot="1">
      <c r="B38" s="32">
        <v>15</v>
      </c>
      <c r="C38" s="36" t="s">
        <v>624</v>
      </c>
      <c r="D38" s="32">
        <v>4</v>
      </c>
      <c r="E38" s="32" t="s">
        <v>24</v>
      </c>
      <c r="F38" s="39">
        <v>0</v>
      </c>
      <c r="G38" s="34">
        <f t="shared" si="5"/>
        <v>0</v>
      </c>
      <c r="H38" s="35">
        <f t="shared" si="6"/>
        <v>0</v>
      </c>
      <c r="I38" s="16">
        <v>24</v>
      </c>
      <c r="J38" s="19" t="s">
        <v>22</v>
      </c>
      <c r="K38" s="19" t="s">
        <v>46</v>
      </c>
      <c r="L38" s="16">
        <v>12</v>
      </c>
      <c r="M38" s="16" t="s">
        <v>11</v>
      </c>
      <c r="N38" s="22">
        <v>9.4</v>
      </c>
      <c r="O38" s="21">
        <f t="shared" si="0"/>
        <v>112.80000000000001</v>
      </c>
      <c r="P38" s="21">
        <f t="shared" si="1"/>
        <v>11.562</v>
      </c>
      <c r="Q38" s="31">
        <f t="shared" si="2"/>
        <v>138.744</v>
      </c>
    </row>
    <row r="39" spans="2:17" ht="43.5" customHeight="1" thickBot="1">
      <c r="B39" s="32">
        <v>16</v>
      </c>
      <c r="C39" s="36" t="s">
        <v>463</v>
      </c>
      <c r="D39" s="32">
        <v>4</v>
      </c>
      <c r="E39" s="32" t="s">
        <v>11</v>
      </c>
      <c r="F39" s="39">
        <v>0</v>
      </c>
      <c r="G39" s="34">
        <f t="shared" si="5"/>
        <v>0</v>
      </c>
      <c r="H39" s="35">
        <f t="shared" si="6"/>
        <v>0</v>
      </c>
      <c r="I39" s="16">
        <v>25</v>
      </c>
      <c r="J39" s="19" t="s">
        <v>47</v>
      </c>
      <c r="K39" s="19" t="s">
        <v>48</v>
      </c>
      <c r="L39" s="16">
        <v>60</v>
      </c>
      <c r="M39" s="16" t="s">
        <v>11</v>
      </c>
      <c r="N39" s="22">
        <v>0.36</v>
      </c>
      <c r="O39" s="21">
        <f t="shared" si="0"/>
        <v>21.599999999999998</v>
      </c>
      <c r="P39" s="21">
        <f t="shared" si="1"/>
        <v>0.44279999999999997</v>
      </c>
      <c r="Q39" s="31">
        <f t="shared" si="2"/>
        <v>26.567999999999998</v>
      </c>
    </row>
    <row r="40" spans="2:17" ht="43.5" customHeight="1" thickBot="1">
      <c r="B40" s="32">
        <v>17</v>
      </c>
      <c r="C40" s="36" t="s">
        <v>49</v>
      </c>
      <c r="D40" s="32">
        <v>4</v>
      </c>
      <c r="E40" s="32" t="s">
        <v>11</v>
      </c>
      <c r="F40" s="39">
        <v>0</v>
      </c>
      <c r="G40" s="34">
        <f t="shared" si="5"/>
        <v>0</v>
      </c>
      <c r="H40" s="35">
        <f t="shared" si="6"/>
        <v>0</v>
      </c>
      <c r="I40" s="16">
        <v>26</v>
      </c>
      <c r="J40" s="19" t="s">
        <v>47</v>
      </c>
      <c r="K40" s="19" t="s">
        <v>50</v>
      </c>
      <c r="L40" s="16">
        <v>60</v>
      </c>
      <c r="M40" s="16" t="s">
        <v>11</v>
      </c>
      <c r="N40" s="22">
        <v>0.36</v>
      </c>
      <c r="O40" s="21">
        <f t="shared" si="0"/>
        <v>21.599999999999998</v>
      </c>
      <c r="P40" s="21">
        <f t="shared" si="1"/>
        <v>0.44279999999999997</v>
      </c>
      <c r="Q40" s="31">
        <f t="shared" si="2"/>
        <v>26.567999999999998</v>
      </c>
    </row>
    <row r="41" spans="2:17" ht="43.5" customHeight="1" thickBot="1">
      <c r="B41" s="32">
        <v>18</v>
      </c>
      <c r="C41" s="36" t="s">
        <v>51</v>
      </c>
      <c r="D41" s="32">
        <v>4</v>
      </c>
      <c r="E41" s="32" t="s">
        <v>11</v>
      </c>
      <c r="F41" s="39">
        <v>0</v>
      </c>
      <c r="G41" s="34">
        <f t="shared" si="5"/>
        <v>0</v>
      </c>
      <c r="H41" s="35">
        <f t="shared" si="6"/>
        <v>0</v>
      </c>
      <c r="I41" s="16">
        <v>27</v>
      </c>
      <c r="J41" s="19" t="s">
        <v>52</v>
      </c>
      <c r="K41" s="19" t="s">
        <v>53</v>
      </c>
      <c r="L41" s="16">
        <v>20</v>
      </c>
      <c r="M41" s="16" t="s">
        <v>11</v>
      </c>
      <c r="N41" s="22">
        <v>0.67</v>
      </c>
      <c r="O41" s="21">
        <f t="shared" si="0"/>
        <v>13.4</v>
      </c>
      <c r="P41" s="21">
        <f t="shared" si="1"/>
        <v>0.8241</v>
      </c>
      <c r="Q41" s="31">
        <f t="shared" si="2"/>
        <v>16.482</v>
      </c>
    </row>
    <row r="42" spans="2:17" ht="43.5" customHeight="1" thickBot="1">
      <c r="B42" s="32">
        <v>19</v>
      </c>
      <c r="C42" s="37" t="s">
        <v>497</v>
      </c>
      <c r="D42" s="32">
        <v>4</v>
      </c>
      <c r="E42" s="32" t="s">
        <v>11</v>
      </c>
      <c r="F42" s="39">
        <v>0</v>
      </c>
      <c r="G42" s="34">
        <f t="shared" si="5"/>
        <v>0</v>
      </c>
      <c r="H42" s="35">
        <f t="shared" si="6"/>
        <v>0</v>
      </c>
      <c r="I42" s="16"/>
      <c r="J42" s="19"/>
      <c r="K42" s="19"/>
      <c r="L42" s="16"/>
      <c r="M42" s="16"/>
      <c r="N42" s="22"/>
      <c r="O42" s="21"/>
      <c r="P42" s="21"/>
      <c r="Q42" s="31"/>
    </row>
    <row r="43" spans="2:17" ht="43.5" customHeight="1" thickBot="1">
      <c r="B43" s="32">
        <v>20</v>
      </c>
      <c r="C43" s="38" t="s">
        <v>629</v>
      </c>
      <c r="D43" s="32">
        <v>2</v>
      </c>
      <c r="E43" s="32" t="s">
        <v>24</v>
      </c>
      <c r="F43" s="39">
        <v>0</v>
      </c>
      <c r="G43" s="34">
        <f t="shared" si="5"/>
        <v>0</v>
      </c>
      <c r="H43" s="35">
        <f t="shared" si="6"/>
        <v>0</v>
      </c>
      <c r="I43" s="16"/>
      <c r="J43" s="19"/>
      <c r="K43" s="19"/>
      <c r="L43" s="16"/>
      <c r="M43" s="16"/>
      <c r="N43" s="22"/>
      <c r="O43" s="21"/>
      <c r="P43" s="21"/>
      <c r="Q43" s="31"/>
    </row>
    <row r="44" spans="2:17" ht="43.5" customHeight="1" thickBot="1">
      <c r="B44" s="32">
        <v>21</v>
      </c>
      <c r="C44" s="38" t="s">
        <v>634</v>
      </c>
      <c r="D44" s="32">
        <v>2</v>
      </c>
      <c r="E44" s="32" t="s">
        <v>431</v>
      </c>
      <c r="F44" s="39">
        <v>0</v>
      </c>
      <c r="G44" s="34">
        <f t="shared" si="5"/>
        <v>0</v>
      </c>
      <c r="H44" s="35">
        <f t="shared" si="6"/>
        <v>0</v>
      </c>
      <c r="I44" s="16"/>
      <c r="J44" s="19"/>
      <c r="K44" s="19"/>
      <c r="L44" s="16"/>
      <c r="M44" s="16"/>
      <c r="N44" s="22"/>
      <c r="O44" s="21"/>
      <c r="P44" s="21"/>
      <c r="Q44" s="31"/>
    </row>
    <row r="45" spans="2:17" ht="43.5" customHeight="1" thickBot="1">
      <c r="B45" s="32">
        <v>22</v>
      </c>
      <c r="C45" s="36" t="s">
        <v>580</v>
      </c>
      <c r="D45" s="32">
        <v>4</v>
      </c>
      <c r="E45" s="32" t="s">
        <v>24</v>
      </c>
      <c r="F45" s="39">
        <v>0</v>
      </c>
      <c r="G45" s="34">
        <f t="shared" si="5"/>
        <v>0</v>
      </c>
      <c r="H45" s="35">
        <f t="shared" si="6"/>
        <v>0</v>
      </c>
      <c r="I45" s="16">
        <v>28</v>
      </c>
      <c r="J45" s="19" t="s">
        <v>52</v>
      </c>
      <c r="K45" s="19" t="s">
        <v>54</v>
      </c>
      <c r="L45" s="16">
        <v>50</v>
      </c>
      <c r="M45" s="16" t="s">
        <v>11</v>
      </c>
      <c r="N45" s="22">
        <v>0.56</v>
      </c>
      <c r="O45" s="21">
        <f t="shared" si="0"/>
        <v>28.000000000000004</v>
      </c>
      <c r="P45" s="21">
        <f t="shared" si="1"/>
        <v>0.6888000000000001</v>
      </c>
      <c r="Q45" s="31">
        <f t="shared" si="2"/>
        <v>34.440000000000005</v>
      </c>
    </row>
    <row r="46" spans="2:17" ht="61.5" customHeight="1" thickBot="1">
      <c r="B46" s="69" t="s">
        <v>55</v>
      </c>
      <c r="C46" s="70"/>
      <c r="D46" s="70"/>
      <c r="E46" s="70"/>
      <c r="F46" s="70"/>
      <c r="G46" s="70"/>
      <c r="H46" s="71"/>
      <c r="I46" s="16">
        <v>36</v>
      </c>
      <c r="J46" s="19" t="s">
        <v>56</v>
      </c>
      <c r="K46" s="19" t="s">
        <v>57</v>
      </c>
      <c r="L46" s="16">
        <v>2</v>
      </c>
      <c r="M46" s="16" t="s">
        <v>11</v>
      </c>
      <c r="N46" s="22">
        <v>21.3</v>
      </c>
      <c r="O46" s="21">
        <f t="shared" si="0"/>
        <v>42.6</v>
      </c>
      <c r="P46" s="21">
        <f t="shared" si="1"/>
        <v>26.199</v>
      </c>
      <c r="Q46" s="31">
        <f t="shared" si="2"/>
        <v>52.398</v>
      </c>
    </row>
    <row r="47" spans="2:17" ht="43.5" customHeight="1" thickBot="1">
      <c r="B47" s="32">
        <v>1</v>
      </c>
      <c r="C47" s="33" t="s">
        <v>58</v>
      </c>
      <c r="D47" s="32">
        <v>1</v>
      </c>
      <c r="E47" s="32" t="s">
        <v>11</v>
      </c>
      <c r="F47" s="39">
        <v>0</v>
      </c>
      <c r="G47" s="34">
        <f aca="true" t="shared" si="7" ref="G47:G72">D47*F47</f>
        <v>0</v>
      </c>
      <c r="H47" s="35">
        <f aca="true" t="shared" si="8" ref="H47:H72">G47*1.23</f>
        <v>0</v>
      </c>
      <c r="I47" s="16">
        <v>37</v>
      </c>
      <c r="J47" s="19" t="s">
        <v>59</v>
      </c>
      <c r="K47" s="19" t="s">
        <v>57</v>
      </c>
      <c r="L47" s="16">
        <v>2</v>
      </c>
      <c r="M47" s="16" t="s">
        <v>11</v>
      </c>
      <c r="N47" s="22">
        <v>21.51</v>
      </c>
      <c r="O47" s="21">
        <f t="shared" si="0"/>
        <v>43.02</v>
      </c>
      <c r="P47" s="21">
        <f t="shared" si="1"/>
        <v>26.4573</v>
      </c>
      <c r="Q47" s="31">
        <f t="shared" si="2"/>
        <v>52.9146</v>
      </c>
    </row>
    <row r="48" spans="2:17" ht="43.5" customHeight="1" thickBot="1">
      <c r="B48" s="32">
        <v>2</v>
      </c>
      <c r="C48" s="33" t="s">
        <v>60</v>
      </c>
      <c r="D48" s="32">
        <v>1</v>
      </c>
      <c r="E48" s="32" t="s">
        <v>11</v>
      </c>
      <c r="F48" s="39">
        <v>0</v>
      </c>
      <c r="G48" s="34">
        <f t="shared" si="7"/>
        <v>0</v>
      </c>
      <c r="H48" s="35">
        <f t="shared" si="8"/>
        <v>0</v>
      </c>
      <c r="I48" s="16">
        <v>38</v>
      </c>
      <c r="J48" s="19" t="s">
        <v>61</v>
      </c>
      <c r="K48" s="19" t="s">
        <v>62</v>
      </c>
      <c r="L48" s="16">
        <v>5</v>
      </c>
      <c r="M48" s="16" t="s">
        <v>11</v>
      </c>
      <c r="N48" s="22">
        <v>33.81</v>
      </c>
      <c r="O48" s="21">
        <f t="shared" si="0"/>
        <v>169.05</v>
      </c>
      <c r="P48" s="21">
        <f t="shared" si="1"/>
        <v>41.5863</v>
      </c>
      <c r="Q48" s="31">
        <f t="shared" si="2"/>
        <v>207.9315</v>
      </c>
    </row>
    <row r="49" spans="2:17" ht="43.5" customHeight="1" thickBot="1">
      <c r="B49" s="32">
        <v>3</v>
      </c>
      <c r="C49" s="33" t="s">
        <v>63</v>
      </c>
      <c r="D49" s="32">
        <v>1</v>
      </c>
      <c r="E49" s="32" t="s">
        <v>11</v>
      </c>
      <c r="F49" s="39">
        <v>0</v>
      </c>
      <c r="G49" s="34">
        <f t="shared" si="7"/>
        <v>0</v>
      </c>
      <c r="H49" s="35">
        <f t="shared" si="8"/>
        <v>0</v>
      </c>
      <c r="I49" s="16">
        <v>39</v>
      </c>
      <c r="J49" s="19" t="s">
        <v>61</v>
      </c>
      <c r="K49" s="19" t="s">
        <v>64</v>
      </c>
      <c r="L49" s="16">
        <v>2</v>
      </c>
      <c r="M49" s="16" t="s">
        <v>11</v>
      </c>
      <c r="N49" s="22">
        <v>40.02</v>
      </c>
      <c r="O49" s="21">
        <f t="shared" si="0"/>
        <v>80.04</v>
      </c>
      <c r="P49" s="21">
        <f t="shared" si="1"/>
        <v>49.2246</v>
      </c>
      <c r="Q49" s="31">
        <f t="shared" si="2"/>
        <v>98.4492</v>
      </c>
    </row>
    <row r="50" spans="2:17" ht="43.5" customHeight="1" thickBot="1">
      <c r="B50" s="32">
        <v>4</v>
      </c>
      <c r="C50" s="36" t="s">
        <v>65</v>
      </c>
      <c r="D50" s="41">
        <v>1</v>
      </c>
      <c r="E50" s="32" t="s">
        <v>11</v>
      </c>
      <c r="F50" s="39">
        <v>0</v>
      </c>
      <c r="G50" s="34">
        <f t="shared" si="7"/>
        <v>0</v>
      </c>
      <c r="H50" s="35">
        <f t="shared" si="8"/>
        <v>0</v>
      </c>
      <c r="I50" s="16">
        <v>40</v>
      </c>
      <c r="J50" s="19" t="s">
        <v>61</v>
      </c>
      <c r="K50" s="19" t="s">
        <v>66</v>
      </c>
      <c r="L50" s="23">
        <v>2</v>
      </c>
      <c r="M50" s="16" t="s">
        <v>11</v>
      </c>
      <c r="N50" s="22">
        <v>12.24</v>
      </c>
      <c r="O50" s="21">
        <f aca="true" t="shared" si="9" ref="O50:O86">L50*N50</f>
        <v>24.48</v>
      </c>
      <c r="P50" s="21">
        <f aca="true" t="shared" si="10" ref="P50:P86">N50*1.23</f>
        <v>15.0552</v>
      </c>
      <c r="Q50" s="31">
        <f aca="true" t="shared" si="11" ref="Q50:Q86">O50*1.23</f>
        <v>30.1104</v>
      </c>
    </row>
    <row r="51" spans="2:17" ht="43.5" customHeight="1" thickBot="1">
      <c r="B51" s="32">
        <v>5</v>
      </c>
      <c r="C51" s="36" t="s">
        <v>475</v>
      </c>
      <c r="D51" s="32">
        <v>1</v>
      </c>
      <c r="E51" s="32" t="s">
        <v>11</v>
      </c>
      <c r="F51" s="39">
        <v>0</v>
      </c>
      <c r="G51" s="34">
        <f t="shared" si="7"/>
        <v>0</v>
      </c>
      <c r="H51" s="35">
        <f t="shared" si="8"/>
        <v>0</v>
      </c>
      <c r="I51" s="16">
        <v>41</v>
      </c>
      <c r="J51" s="19" t="s">
        <v>67</v>
      </c>
      <c r="K51" s="19" t="s">
        <v>68</v>
      </c>
      <c r="L51" s="16">
        <v>5</v>
      </c>
      <c r="M51" s="16" t="s">
        <v>11</v>
      </c>
      <c r="N51" s="22">
        <v>0.7</v>
      </c>
      <c r="O51" s="21">
        <f t="shared" si="9"/>
        <v>3.5</v>
      </c>
      <c r="P51" s="21">
        <f t="shared" si="10"/>
        <v>0.861</v>
      </c>
      <c r="Q51" s="31">
        <f t="shared" si="11"/>
        <v>4.305</v>
      </c>
    </row>
    <row r="52" spans="2:17" ht="43.5" customHeight="1" thickBot="1">
      <c r="B52" s="32">
        <v>6</v>
      </c>
      <c r="C52" s="36" t="s">
        <v>467</v>
      </c>
      <c r="D52" s="32">
        <v>1</v>
      </c>
      <c r="E52" s="32" t="s">
        <v>11</v>
      </c>
      <c r="F52" s="39">
        <v>0</v>
      </c>
      <c r="G52" s="34">
        <f t="shared" si="7"/>
        <v>0</v>
      </c>
      <c r="H52" s="35">
        <f t="shared" si="8"/>
        <v>0</v>
      </c>
      <c r="I52" s="16">
        <v>42</v>
      </c>
      <c r="J52" s="19" t="s">
        <v>67</v>
      </c>
      <c r="K52" s="19" t="s">
        <v>69</v>
      </c>
      <c r="L52" s="16">
        <v>5</v>
      </c>
      <c r="M52" s="16" t="s">
        <v>11</v>
      </c>
      <c r="N52" s="22">
        <v>1.1</v>
      </c>
      <c r="O52" s="21">
        <f t="shared" si="9"/>
        <v>5.5</v>
      </c>
      <c r="P52" s="21">
        <f t="shared" si="10"/>
        <v>1.353</v>
      </c>
      <c r="Q52" s="31">
        <f t="shared" si="11"/>
        <v>6.765</v>
      </c>
    </row>
    <row r="53" spans="2:17" ht="43.5" customHeight="1" thickBot="1">
      <c r="B53" s="32">
        <v>7</v>
      </c>
      <c r="C53" s="36" t="s">
        <v>625</v>
      </c>
      <c r="D53" s="32">
        <v>1</v>
      </c>
      <c r="E53" s="32" t="s">
        <v>11</v>
      </c>
      <c r="F53" s="39">
        <v>0</v>
      </c>
      <c r="G53" s="34">
        <f t="shared" si="7"/>
        <v>0</v>
      </c>
      <c r="H53" s="35">
        <f t="shared" si="8"/>
        <v>0</v>
      </c>
      <c r="I53" s="16">
        <v>43</v>
      </c>
      <c r="J53" s="19" t="s">
        <v>70</v>
      </c>
      <c r="K53" s="19" t="s">
        <v>71</v>
      </c>
      <c r="L53" s="16">
        <v>20</v>
      </c>
      <c r="M53" s="16" t="s">
        <v>11</v>
      </c>
      <c r="N53" s="22">
        <v>0.54</v>
      </c>
      <c r="O53" s="21">
        <f t="shared" si="9"/>
        <v>10.8</v>
      </c>
      <c r="P53" s="21">
        <f t="shared" si="10"/>
        <v>0.6642</v>
      </c>
      <c r="Q53" s="31">
        <f t="shared" si="11"/>
        <v>13.284</v>
      </c>
    </row>
    <row r="54" spans="2:17" ht="43.5" customHeight="1" thickBot="1">
      <c r="B54" s="32">
        <v>8</v>
      </c>
      <c r="C54" s="36" t="s">
        <v>468</v>
      </c>
      <c r="D54" s="32">
        <v>2</v>
      </c>
      <c r="E54" s="32" t="s">
        <v>11</v>
      </c>
      <c r="F54" s="39">
        <v>0</v>
      </c>
      <c r="G54" s="34">
        <f t="shared" si="7"/>
        <v>0</v>
      </c>
      <c r="H54" s="35">
        <f t="shared" si="8"/>
        <v>0</v>
      </c>
      <c r="I54" s="16">
        <v>44</v>
      </c>
      <c r="J54" s="19" t="s">
        <v>67</v>
      </c>
      <c r="K54" s="19" t="s">
        <v>72</v>
      </c>
      <c r="L54" s="16">
        <v>20</v>
      </c>
      <c r="M54" s="16" t="s">
        <v>11</v>
      </c>
      <c r="N54" s="22">
        <v>0.64</v>
      </c>
      <c r="O54" s="21">
        <f t="shared" si="9"/>
        <v>12.8</v>
      </c>
      <c r="P54" s="21">
        <f t="shared" si="10"/>
        <v>0.7872</v>
      </c>
      <c r="Q54" s="31">
        <f t="shared" si="11"/>
        <v>15.744</v>
      </c>
    </row>
    <row r="55" spans="2:17" ht="43.5" customHeight="1" thickBot="1">
      <c r="B55" s="32">
        <v>9</v>
      </c>
      <c r="C55" s="36" t="s">
        <v>469</v>
      </c>
      <c r="D55" s="32">
        <v>2</v>
      </c>
      <c r="E55" s="32" t="s">
        <v>11</v>
      </c>
      <c r="F55" s="39">
        <v>0</v>
      </c>
      <c r="G55" s="34">
        <f t="shared" si="7"/>
        <v>0</v>
      </c>
      <c r="H55" s="35">
        <f t="shared" si="8"/>
        <v>0</v>
      </c>
      <c r="I55" s="16">
        <v>45</v>
      </c>
      <c r="J55" s="19" t="s">
        <v>67</v>
      </c>
      <c r="K55" s="19" t="s">
        <v>73</v>
      </c>
      <c r="L55" s="16">
        <v>20</v>
      </c>
      <c r="M55" s="16" t="s">
        <v>11</v>
      </c>
      <c r="N55" s="22">
        <v>0.48</v>
      </c>
      <c r="O55" s="21">
        <f t="shared" si="9"/>
        <v>9.6</v>
      </c>
      <c r="P55" s="21">
        <f t="shared" si="10"/>
        <v>0.5903999999999999</v>
      </c>
      <c r="Q55" s="31">
        <f t="shared" si="11"/>
        <v>11.808</v>
      </c>
    </row>
    <row r="56" spans="2:17" ht="43.5" customHeight="1" thickBot="1">
      <c r="B56" s="32">
        <v>10</v>
      </c>
      <c r="C56" s="36" t="s">
        <v>451</v>
      </c>
      <c r="D56" s="32">
        <v>2</v>
      </c>
      <c r="E56" s="32" t="s">
        <v>11</v>
      </c>
      <c r="F56" s="39">
        <v>0</v>
      </c>
      <c r="G56" s="34">
        <f t="shared" si="7"/>
        <v>0</v>
      </c>
      <c r="H56" s="35">
        <f t="shared" si="8"/>
        <v>0</v>
      </c>
      <c r="I56" s="16">
        <v>46</v>
      </c>
      <c r="J56" s="19" t="s">
        <v>74</v>
      </c>
      <c r="K56" s="19" t="s">
        <v>75</v>
      </c>
      <c r="L56" s="16">
        <v>2</v>
      </c>
      <c r="M56" s="16" t="s">
        <v>11</v>
      </c>
      <c r="N56" s="22">
        <v>13</v>
      </c>
      <c r="O56" s="21">
        <f t="shared" si="9"/>
        <v>26</v>
      </c>
      <c r="P56" s="21">
        <f t="shared" si="10"/>
        <v>15.99</v>
      </c>
      <c r="Q56" s="31">
        <f t="shared" si="11"/>
        <v>31.98</v>
      </c>
    </row>
    <row r="57" spans="2:17" ht="43.5" customHeight="1" thickBot="1">
      <c r="B57" s="32">
        <v>11</v>
      </c>
      <c r="C57" s="36" t="s">
        <v>477</v>
      </c>
      <c r="D57" s="32">
        <v>1</v>
      </c>
      <c r="E57" s="32" t="s">
        <v>11</v>
      </c>
      <c r="F57" s="39">
        <v>0</v>
      </c>
      <c r="G57" s="34">
        <f t="shared" si="7"/>
        <v>0</v>
      </c>
      <c r="H57" s="35">
        <f t="shared" si="8"/>
        <v>0</v>
      </c>
      <c r="I57" s="16">
        <v>47</v>
      </c>
      <c r="J57" s="19" t="s">
        <v>76</v>
      </c>
      <c r="K57" s="19" t="s">
        <v>77</v>
      </c>
      <c r="L57" s="16">
        <v>10</v>
      </c>
      <c r="M57" s="16" t="s">
        <v>11</v>
      </c>
      <c r="N57" s="22">
        <v>20.7</v>
      </c>
      <c r="O57" s="21">
        <f t="shared" si="9"/>
        <v>207</v>
      </c>
      <c r="P57" s="21">
        <f t="shared" si="10"/>
        <v>25.461</v>
      </c>
      <c r="Q57" s="31">
        <f t="shared" si="11"/>
        <v>254.60999999999999</v>
      </c>
    </row>
    <row r="58" spans="2:17" ht="43.5" customHeight="1" thickBot="1">
      <c r="B58" s="32">
        <v>12</v>
      </c>
      <c r="C58" s="36" t="s">
        <v>476</v>
      </c>
      <c r="D58" s="32">
        <v>1</v>
      </c>
      <c r="E58" s="32" t="s">
        <v>11</v>
      </c>
      <c r="F58" s="39">
        <v>0</v>
      </c>
      <c r="G58" s="34">
        <f t="shared" si="7"/>
        <v>0</v>
      </c>
      <c r="H58" s="35">
        <f t="shared" si="8"/>
        <v>0</v>
      </c>
      <c r="I58" s="16">
        <v>48</v>
      </c>
      <c r="J58" s="19" t="s">
        <v>78</v>
      </c>
      <c r="K58" s="19" t="s">
        <v>79</v>
      </c>
      <c r="L58" s="16">
        <v>5</v>
      </c>
      <c r="M58" s="16" t="s">
        <v>11</v>
      </c>
      <c r="N58" s="22">
        <v>5.2</v>
      </c>
      <c r="O58" s="21">
        <f t="shared" si="9"/>
        <v>26</v>
      </c>
      <c r="P58" s="21">
        <f t="shared" si="10"/>
        <v>6.396</v>
      </c>
      <c r="Q58" s="31">
        <f t="shared" si="11"/>
        <v>31.98</v>
      </c>
    </row>
    <row r="59" spans="2:17" ht="43.5" customHeight="1" thickBot="1">
      <c r="B59" s="32">
        <v>13</v>
      </c>
      <c r="C59" s="36" t="s">
        <v>478</v>
      </c>
      <c r="D59" s="32">
        <v>1</v>
      </c>
      <c r="E59" s="32" t="s">
        <v>11</v>
      </c>
      <c r="F59" s="39">
        <v>0</v>
      </c>
      <c r="G59" s="34">
        <f t="shared" si="7"/>
        <v>0</v>
      </c>
      <c r="H59" s="35">
        <f t="shared" si="8"/>
        <v>0</v>
      </c>
      <c r="I59" s="16">
        <v>49</v>
      </c>
      <c r="J59" s="19" t="s">
        <v>78</v>
      </c>
      <c r="K59" s="19" t="s">
        <v>80</v>
      </c>
      <c r="L59" s="16">
        <v>5</v>
      </c>
      <c r="M59" s="16" t="s">
        <v>11</v>
      </c>
      <c r="N59" s="22">
        <v>12.05</v>
      </c>
      <c r="O59" s="21">
        <f t="shared" si="9"/>
        <v>60.25</v>
      </c>
      <c r="P59" s="21">
        <f t="shared" si="10"/>
        <v>14.8215</v>
      </c>
      <c r="Q59" s="31">
        <f t="shared" si="11"/>
        <v>74.1075</v>
      </c>
    </row>
    <row r="60" spans="2:17" ht="43.5" customHeight="1" thickBot="1">
      <c r="B60" s="32">
        <v>14</v>
      </c>
      <c r="C60" s="36" t="s">
        <v>470</v>
      </c>
      <c r="D60" s="32">
        <v>1</v>
      </c>
      <c r="E60" s="32" t="s">
        <v>11</v>
      </c>
      <c r="F60" s="39">
        <v>0</v>
      </c>
      <c r="G60" s="34">
        <f t="shared" si="7"/>
        <v>0</v>
      </c>
      <c r="H60" s="35">
        <f t="shared" si="8"/>
        <v>0</v>
      </c>
      <c r="I60" s="16">
        <v>50</v>
      </c>
      <c r="J60" s="19" t="s">
        <v>78</v>
      </c>
      <c r="K60" s="19" t="s">
        <v>81</v>
      </c>
      <c r="L60" s="16">
        <v>10</v>
      </c>
      <c r="M60" s="16" t="s">
        <v>11</v>
      </c>
      <c r="N60" s="22">
        <v>10.95</v>
      </c>
      <c r="O60" s="21">
        <f t="shared" si="9"/>
        <v>109.5</v>
      </c>
      <c r="P60" s="21">
        <f t="shared" si="10"/>
        <v>13.468499999999999</v>
      </c>
      <c r="Q60" s="31">
        <f t="shared" si="11"/>
        <v>134.685</v>
      </c>
    </row>
    <row r="61" spans="2:17" ht="43.5" customHeight="1" thickBot="1">
      <c r="B61" s="32">
        <v>15</v>
      </c>
      <c r="C61" s="36" t="s">
        <v>82</v>
      </c>
      <c r="D61" s="32">
        <v>1</v>
      </c>
      <c r="E61" s="32" t="s">
        <v>11</v>
      </c>
      <c r="F61" s="39">
        <v>0</v>
      </c>
      <c r="G61" s="34">
        <f t="shared" si="7"/>
        <v>0</v>
      </c>
      <c r="H61" s="35">
        <f t="shared" si="8"/>
        <v>0</v>
      </c>
      <c r="I61" s="16">
        <v>51</v>
      </c>
      <c r="J61" s="19" t="s">
        <v>78</v>
      </c>
      <c r="K61" s="19" t="s">
        <v>83</v>
      </c>
      <c r="L61" s="16">
        <v>10</v>
      </c>
      <c r="M61" s="16" t="s">
        <v>11</v>
      </c>
      <c r="N61" s="22">
        <v>13.7</v>
      </c>
      <c r="O61" s="21">
        <f t="shared" si="9"/>
        <v>137</v>
      </c>
      <c r="P61" s="21">
        <f t="shared" si="10"/>
        <v>16.851</v>
      </c>
      <c r="Q61" s="31">
        <f t="shared" si="11"/>
        <v>168.51</v>
      </c>
    </row>
    <row r="62" spans="2:17" ht="43.5" customHeight="1" thickBot="1">
      <c r="B62" s="32">
        <v>16</v>
      </c>
      <c r="C62" s="36" t="s">
        <v>471</v>
      </c>
      <c r="D62" s="32">
        <v>1</v>
      </c>
      <c r="E62" s="32" t="s">
        <v>11</v>
      </c>
      <c r="F62" s="39">
        <v>0</v>
      </c>
      <c r="G62" s="34">
        <f t="shared" si="7"/>
        <v>0</v>
      </c>
      <c r="H62" s="35">
        <f t="shared" si="8"/>
        <v>0</v>
      </c>
      <c r="I62" s="16">
        <v>52</v>
      </c>
      <c r="J62" s="19" t="s">
        <v>84</v>
      </c>
      <c r="K62" s="24"/>
      <c r="L62" s="16">
        <v>5</v>
      </c>
      <c r="M62" s="16" t="s">
        <v>11</v>
      </c>
      <c r="N62" s="22">
        <v>10.83</v>
      </c>
      <c r="O62" s="21">
        <f t="shared" si="9"/>
        <v>54.15</v>
      </c>
      <c r="P62" s="21">
        <f t="shared" si="10"/>
        <v>13.3209</v>
      </c>
      <c r="Q62" s="31">
        <f t="shared" si="11"/>
        <v>66.6045</v>
      </c>
    </row>
    <row r="63" spans="2:17" ht="43.5" customHeight="1" thickBot="1">
      <c r="B63" s="32">
        <v>17</v>
      </c>
      <c r="C63" s="36" t="s">
        <v>85</v>
      </c>
      <c r="D63" s="32">
        <v>1</v>
      </c>
      <c r="E63" s="32" t="s">
        <v>24</v>
      </c>
      <c r="F63" s="39">
        <v>0</v>
      </c>
      <c r="G63" s="34">
        <f t="shared" si="7"/>
        <v>0</v>
      </c>
      <c r="H63" s="35">
        <f t="shared" si="8"/>
        <v>0</v>
      </c>
      <c r="I63" s="16">
        <v>53</v>
      </c>
      <c r="J63" s="19" t="s">
        <v>86</v>
      </c>
      <c r="K63" s="19"/>
      <c r="L63" s="16">
        <v>30</v>
      </c>
      <c r="M63" s="16" t="s">
        <v>11</v>
      </c>
      <c r="N63" s="22">
        <v>7.1</v>
      </c>
      <c r="O63" s="21">
        <f t="shared" si="9"/>
        <v>213</v>
      </c>
      <c r="P63" s="21">
        <f t="shared" si="10"/>
        <v>8.732999999999999</v>
      </c>
      <c r="Q63" s="31">
        <f t="shared" si="11"/>
        <v>261.99</v>
      </c>
    </row>
    <row r="64" spans="2:17" ht="43.5" customHeight="1" thickBot="1">
      <c r="B64" s="32">
        <v>18</v>
      </c>
      <c r="C64" s="36" t="s">
        <v>87</v>
      </c>
      <c r="D64" s="32">
        <v>1</v>
      </c>
      <c r="E64" s="32" t="s">
        <v>24</v>
      </c>
      <c r="F64" s="39">
        <v>0</v>
      </c>
      <c r="G64" s="34">
        <f t="shared" si="7"/>
        <v>0</v>
      </c>
      <c r="H64" s="35">
        <f t="shared" si="8"/>
        <v>0</v>
      </c>
      <c r="I64" s="16">
        <v>54</v>
      </c>
      <c r="J64" s="19" t="s">
        <v>88</v>
      </c>
      <c r="K64" s="25"/>
      <c r="L64" s="16">
        <v>10</v>
      </c>
      <c r="M64" s="16" t="s">
        <v>11</v>
      </c>
      <c r="N64" s="22">
        <v>5.25</v>
      </c>
      <c r="O64" s="21">
        <f t="shared" si="9"/>
        <v>52.5</v>
      </c>
      <c r="P64" s="21">
        <f t="shared" si="10"/>
        <v>6.4575</v>
      </c>
      <c r="Q64" s="31">
        <f t="shared" si="11"/>
        <v>64.575</v>
      </c>
    </row>
    <row r="65" spans="2:17" ht="43.5" customHeight="1" thickBot="1">
      <c r="B65" s="32">
        <v>19</v>
      </c>
      <c r="C65" s="36" t="s">
        <v>89</v>
      </c>
      <c r="D65" s="32">
        <v>1</v>
      </c>
      <c r="E65" s="32" t="s">
        <v>11</v>
      </c>
      <c r="F65" s="39">
        <v>0</v>
      </c>
      <c r="G65" s="34">
        <f t="shared" si="7"/>
        <v>0</v>
      </c>
      <c r="H65" s="35">
        <f t="shared" si="8"/>
        <v>0</v>
      </c>
      <c r="I65" s="16">
        <v>55</v>
      </c>
      <c r="J65" s="19" t="s">
        <v>90</v>
      </c>
      <c r="K65" s="19"/>
      <c r="L65" s="16">
        <v>10</v>
      </c>
      <c r="M65" s="16" t="s">
        <v>11</v>
      </c>
      <c r="N65" s="22">
        <v>7.1</v>
      </c>
      <c r="O65" s="21">
        <f t="shared" si="9"/>
        <v>71</v>
      </c>
      <c r="P65" s="21">
        <f t="shared" si="10"/>
        <v>8.732999999999999</v>
      </c>
      <c r="Q65" s="31">
        <f t="shared" si="11"/>
        <v>87.33</v>
      </c>
    </row>
    <row r="66" spans="2:17" ht="43.5" customHeight="1" thickBot="1">
      <c r="B66" s="32">
        <v>20</v>
      </c>
      <c r="C66" s="36" t="s">
        <v>472</v>
      </c>
      <c r="D66" s="32">
        <v>1</v>
      </c>
      <c r="E66" s="32" t="s">
        <v>11</v>
      </c>
      <c r="F66" s="39">
        <v>0</v>
      </c>
      <c r="G66" s="34">
        <f t="shared" si="7"/>
        <v>0</v>
      </c>
      <c r="H66" s="35">
        <f t="shared" si="8"/>
        <v>0</v>
      </c>
      <c r="I66" s="16">
        <v>56</v>
      </c>
      <c r="J66" s="19" t="s">
        <v>91</v>
      </c>
      <c r="K66" s="19"/>
      <c r="L66" s="16">
        <v>10</v>
      </c>
      <c r="M66" s="16" t="s">
        <v>11</v>
      </c>
      <c r="N66" s="22">
        <v>5.25</v>
      </c>
      <c r="O66" s="21">
        <f t="shared" si="9"/>
        <v>52.5</v>
      </c>
      <c r="P66" s="21">
        <f t="shared" si="10"/>
        <v>6.4575</v>
      </c>
      <c r="Q66" s="31">
        <f t="shared" si="11"/>
        <v>64.575</v>
      </c>
    </row>
    <row r="67" spans="2:17" ht="43.5" customHeight="1" thickBot="1">
      <c r="B67" s="32">
        <v>21</v>
      </c>
      <c r="C67" s="36" t="s">
        <v>92</v>
      </c>
      <c r="D67" s="32">
        <v>1</v>
      </c>
      <c r="E67" s="32" t="s">
        <v>11</v>
      </c>
      <c r="F67" s="39">
        <v>0</v>
      </c>
      <c r="G67" s="34">
        <f t="shared" si="7"/>
        <v>0</v>
      </c>
      <c r="H67" s="35">
        <f t="shared" si="8"/>
        <v>0</v>
      </c>
      <c r="I67" s="16">
        <v>57</v>
      </c>
      <c r="J67" s="19" t="s">
        <v>93</v>
      </c>
      <c r="K67" s="24" t="s">
        <v>75</v>
      </c>
      <c r="L67" s="16">
        <v>5</v>
      </c>
      <c r="M67" s="16" t="s">
        <v>11</v>
      </c>
      <c r="N67" s="22">
        <v>9.9</v>
      </c>
      <c r="O67" s="21">
        <f t="shared" si="9"/>
        <v>49.5</v>
      </c>
      <c r="P67" s="21">
        <f t="shared" si="10"/>
        <v>12.177</v>
      </c>
      <c r="Q67" s="31">
        <f t="shared" si="11"/>
        <v>60.885</v>
      </c>
    </row>
    <row r="68" spans="2:17" ht="43.5" customHeight="1" thickBot="1">
      <c r="B68" s="32">
        <v>22</v>
      </c>
      <c r="C68" s="36" t="s">
        <v>94</v>
      </c>
      <c r="D68" s="32">
        <v>1</v>
      </c>
      <c r="E68" s="32" t="s">
        <v>11</v>
      </c>
      <c r="F68" s="39">
        <v>0</v>
      </c>
      <c r="G68" s="34">
        <f t="shared" si="7"/>
        <v>0</v>
      </c>
      <c r="H68" s="35">
        <f t="shared" si="8"/>
        <v>0</v>
      </c>
      <c r="I68" s="16">
        <v>58</v>
      </c>
      <c r="J68" s="19" t="s">
        <v>95</v>
      </c>
      <c r="K68" s="19" t="s">
        <v>96</v>
      </c>
      <c r="L68" s="16">
        <v>20</v>
      </c>
      <c r="M68" s="16" t="s">
        <v>11</v>
      </c>
      <c r="N68" s="22">
        <v>6.12</v>
      </c>
      <c r="O68" s="21">
        <f t="shared" si="9"/>
        <v>122.4</v>
      </c>
      <c r="P68" s="21">
        <f t="shared" si="10"/>
        <v>7.5276</v>
      </c>
      <c r="Q68" s="31">
        <f t="shared" si="11"/>
        <v>150.552</v>
      </c>
    </row>
    <row r="69" spans="2:17" ht="43.5" customHeight="1" thickBot="1">
      <c r="B69" s="32">
        <v>23</v>
      </c>
      <c r="C69" s="36" t="s">
        <v>579</v>
      </c>
      <c r="D69" s="32">
        <v>1</v>
      </c>
      <c r="E69" s="32" t="s">
        <v>11</v>
      </c>
      <c r="F69" s="39">
        <v>0</v>
      </c>
      <c r="G69" s="34">
        <f t="shared" si="7"/>
        <v>0</v>
      </c>
      <c r="H69" s="35">
        <f t="shared" si="8"/>
        <v>0</v>
      </c>
      <c r="I69" s="16">
        <v>59</v>
      </c>
      <c r="J69" s="19" t="s">
        <v>97</v>
      </c>
      <c r="K69" s="19" t="s">
        <v>96</v>
      </c>
      <c r="L69" s="16">
        <v>20</v>
      </c>
      <c r="M69" s="16" t="s">
        <v>11</v>
      </c>
      <c r="N69" s="22">
        <v>4.5</v>
      </c>
      <c r="O69" s="21">
        <f t="shared" si="9"/>
        <v>90</v>
      </c>
      <c r="P69" s="21">
        <f t="shared" si="10"/>
        <v>5.535</v>
      </c>
      <c r="Q69" s="31">
        <f t="shared" si="11"/>
        <v>110.7</v>
      </c>
    </row>
    <row r="70" spans="2:17" ht="43.5" customHeight="1" thickBot="1">
      <c r="B70" s="32">
        <v>24</v>
      </c>
      <c r="C70" s="37" t="s">
        <v>464</v>
      </c>
      <c r="D70" s="32">
        <v>2</v>
      </c>
      <c r="E70" s="32" t="s">
        <v>11</v>
      </c>
      <c r="F70" s="39">
        <v>0</v>
      </c>
      <c r="G70" s="34">
        <f t="shared" si="7"/>
        <v>0</v>
      </c>
      <c r="H70" s="35">
        <f t="shared" si="8"/>
        <v>0</v>
      </c>
      <c r="I70" s="16"/>
      <c r="J70" s="19"/>
      <c r="K70" s="19"/>
      <c r="L70" s="16"/>
      <c r="M70" s="16"/>
      <c r="N70" s="22"/>
      <c r="O70" s="21"/>
      <c r="P70" s="21"/>
      <c r="Q70" s="31"/>
    </row>
    <row r="71" spans="2:17" ht="43.5" customHeight="1" thickBot="1">
      <c r="B71" s="32">
        <v>25</v>
      </c>
      <c r="C71" s="37" t="s">
        <v>497</v>
      </c>
      <c r="D71" s="32">
        <v>1</v>
      </c>
      <c r="E71" s="32" t="s">
        <v>11</v>
      </c>
      <c r="F71" s="39">
        <v>0</v>
      </c>
      <c r="G71" s="34">
        <f t="shared" si="7"/>
        <v>0</v>
      </c>
      <c r="H71" s="35">
        <f t="shared" si="8"/>
        <v>0</v>
      </c>
      <c r="I71" s="16"/>
      <c r="J71" s="19"/>
      <c r="K71" s="19"/>
      <c r="L71" s="16"/>
      <c r="M71" s="16"/>
      <c r="N71" s="22"/>
      <c r="O71" s="21"/>
      <c r="P71" s="21"/>
      <c r="Q71" s="31"/>
    </row>
    <row r="72" spans="2:17" ht="43.5" customHeight="1" thickBot="1">
      <c r="B72" s="32">
        <v>24</v>
      </c>
      <c r="C72" s="36" t="s">
        <v>98</v>
      </c>
      <c r="D72" s="32">
        <v>1</v>
      </c>
      <c r="E72" s="32" t="s">
        <v>24</v>
      </c>
      <c r="F72" s="39">
        <v>0</v>
      </c>
      <c r="G72" s="34">
        <f t="shared" si="7"/>
        <v>0</v>
      </c>
      <c r="H72" s="35">
        <f t="shared" si="8"/>
        <v>0</v>
      </c>
      <c r="I72" s="16">
        <v>60</v>
      </c>
      <c r="J72" s="19" t="s">
        <v>99</v>
      </c>
      <c r="K72" s="19" t="s">
        <v>100</v>
      </c>
      <c r="L72" s="16">
        <v>5</v>
      </c>
      <c r="M72" s="16" t="s">
        <v>11</v>
      </c>
      <c r="N72" s="22">
        <v>6.12</v>
      </c>
      <c r="O72" s="21">
        <f t="shared" si="9"/>
        <v>30.6</v>
      </c>
      <c r="P72" s="21">
        <f t="shared" si="10"/>
        <v>7.5276</v>
      </c>
      <c r="Q72" s="31">
        <f t="shared" si="11"/>
        <v>37.638</v>
      </c>
    </row>
    <row r="73" spans="2:17" ht="61.5" customHeight="1" thickBot="1">
      <c r="B73" s="69" t="s">
        <v>101</v>
      </c>
      <c r="C73" s="70"/>
      <c r="D73" s="70"/>
      <c r="E73" s="70"/>
      <c r="F73" s="70"/>
      <c r="G73" s="70"/>
      <c r="H73" s="71"/>
      <c r="I73" s="16">
        <v>61</v>
      </c>
      <c r="J73" s="19" t="s">
        <v>102</v>
      </c>
      <c r="K73" s="19" t="s">
        <v>103</v>
      </c>
      <c r="L73" s="16">
        <v>3</v>
      </c>
      <c r="M73" s="16" t="s">
        <v>11</v>
      </c>
      <c r="N73" s="22">
        <v>54.47</v>
      </c>
      <c r="O73" s="21">
        <f t="shared" si="9"/>
        <v>163.41</v>
      </c>
      <c r="P73" s="21">
        <f t="shared" si="10"/>
        <v>66.9981</v>
      </c>
      <c r="Q73" s="31">
        <f t="shared" si="11"/>
        <v>200.99429999999998</v>
      </c>
    </row>
    <row r="74" spans="2:17" ht="43.5" customHeight="1" thickBot="1">
      <c r="B74" s="32">
        <v>1</v>
      </c>
      <c r="C74" s="33" t="s">
        <v>104</v>
      </c>
      <c r="D74" s="32">
        <v>1</v>
      </c>
      <c r="E74" s="32" t="s">
        <v>11</v>
      </c>
      <c r="F74" s="39">
        <v>0</v>
      </c>
      <c r="G74" s="34">
        <f aca="true" t="shared" si="12" ref="G74:G92">D74*F74</f>
        <v>0</v>
      </c>
      <c r="H74" s="35">
        <f aca="true" t="shared" si="13" ref="H74:H92">G74*1.23</f>
        <v>0</v>
      </c>
      <c r="I74" s="16">
        <v>62</v>
      </c>
      <c r="J74" s="19" t="s">
        <v>102</v>
      </c>
      <c r="K74" s="19" t="s">
        <v>105</v>
      </c>
      <c r="L74" s="16">
        <v>3</v>
      </c>
      <c r="M74" s="16" t="s">
        <v>11</v>
      </c>
      <c r="N74" s="22">
        <v>165.6</v>
      </c>
      <c r="O74" s="21">
        <f t="shared" si="9"/>
        <v>496.79999999999995</v>
      </c>
      <c r="P74" s="21">
        <f t="shared" si="10"/>
        <v>203.688</v>
      </c>
      <c r="Q74" s="31">
        <f t="shared" si="11"/>
        <v>611.064</v>
      </c>
    </row>
    <row r="75" spans="2:17" ht="43.5" customHeight="1" thickBot="1">
      <c r="B75" s="32">
        <v>2</v>
      </c>
      <c r="C75" s="33" t="s">
        <v>601</v>
      </c>
      <c r="D75" s="32">
        <v>1</v>
      </c>
      <c r="E75" s="32" t="s">
        <v>11</v>
      </c>
      <c r="F75" s="39">
        <v>0</v>
      </c>
      <c r="G75" s="34">
        <f t="shared" si="12"/>
        <v>0</v>
      </c>
      <c r="H75" s="35">
        <f t="shared" si="13"/>
        <v>0</v>
      </c>
      <c r="I75" s="16"/>
      <c r="J75" s="19"/>
      <c r="K75" s="19"/>
      <c r="L75" s="16"/>
      <c r="M75" s="16"/>
      <c r="N75" s="22"/>
      <c r="O75" s="21"/>
      <c r="P75" s="21"/>
      <c r="Q75" s="31"/>
    </row>
    <row r="76" spans="2:17" ht="43.5" customHeight="1" thickBot="1">
      <c r="B76" s="32">
        <v>3</v>
      </c>
      <c r="C76" s="33" t="s">
        <v>106</v>
      </c>
      <c r="D76" s="32">
        <v>1</v>
      </c>
      <c r="E76" s="32" t="s">
        <v>11</v>
      </c>
      <c r="F76" s="39">
        <v>0</v>
      </c>
      <c r="G76" s="34">
        <f t="shared" si="12"/>
        <v>0</v>
      </c>
      <c r="H76" s="35">
        <f t="shared" si="13"/>
        <v>0</v>
      </c>
      <c r="I76" s="16">
        <v>69</v>
      </c>
      <c r="J76" s="19" t="s">
        <v>107</v>
      </c>
      <c r="K76" s="19" t="s">
        <v>108</v>
      </c>
      <c r="L76" s="16">
        <v>2</v>
      </c>
      <c r="M76" s="16" t="s">
        <v>11</v>
      </c>
      <c r="N76" s="22">
        <v>128.23</v>
      </c>
      <c r="O76" s="21">
        <f t="shared" si="9"/>
        <v>256.46</v>
      </c>
      <c r="P76" s="21">
        <f t="shared" si="10"/>
        <v>157.72289999999998</v>
      </c>
      <c r="Q76" s="31">
        <f t="shared" si="11"/>
        <v>315.44579999999996</v>
      </c>
    </row>
    <row r="77" spans="2:17" ht="43.5" customHeight="1" thickBot="1">
      <c r="B77" s="32">
        <v>4</v>
      </c>
      <c r="C77" s="33" t="s">
        <v>109</v>
      </c>
      <c r="D77" s="32">
        <v>1</v>
      </c>
      <c r="E77" s="32" t="s">
        <v>11</v>
      </c>
      <c r="F77" s="39">
        <v>0</v>
      </c>
      <c r="G77" s="34">
        <f t="shared" si="12"/>
        <v>0</v>
      </c>
      <c r="H77" s="35">
        <f t="shared" si="13"/>
        <v>0</v>
      </c>
      <c r="I77" s="16">
        <v>70</v>
      </c>
      <c r="J77" s="19" t="s">
        <v>107</v>
      </c>
      <c r="K77" s="25" t="s">
        <v>110</v>
      </c>
      <c r="L77" s="16">
        <v>4</v>
      </c>
      <c r="M77" s="16" t="s">
        <v>11</v>
      </c>
      <c r="N77" s="22">
        <v>132.81</v>
      </c>
      <c r="O77" s="21">
        <f t="shared" si="9"/>
        <v>531.24</v>
      </c>
      <c r="P77" s="21">
        <f t="shared" si="10"/>
        <v>163.3563</v>
      </c>
      <c r="Q77" s="31">
        <f t="shared" si="11"/>
        <v>653.4252</v>
      </c>
    </row>
    <row r="78" spans="2:17" ht="43.5" customHeight="1" thickBot="1">
      <c r="B78" s="32">
        <v>5</v>
      </c>
      <c r="C78" s="33" t="s">
        <v>491</v>
      </c>
      <c r="D78" s="32">
        <v>2</v>
      </c>
      <c r="E78" s="32" t="s">
        <v>11</v>
      </c>
      <c r="F78" s="39">
        <v>0</v>
      </c>
      <c r="G78" s="34">
        <f t="shared" si="12"/>
        <v>0</v>
      </c>
      <c r="H78" s="35">
        <f t="shared" si="13"/>
        <v>0</v>
      </c>
      <c r="I78" s="16"/>
      <c r="J78" s="19"/>
      <c r="K78" s="25"/>
      <c r="L78" s="16"/>
      <c r="M78" s="16"/>
      <c r="N78" s="22"/>
      <c r="O78" s="21"/>
      <c r="P78" s="21"/>
      <c r="Q78" s="31"/>
    </row>
    <row r="79" spans="2:17" ht="43.5" customHeight="1" thickBot="1">
      <c r="B79" s="32">
        <v>6</v>
      </c>
      <c r="C79" s="36" t="s">
        <v>111</v>
      </c>
      <c r="D79" s="32">
        <v>1</v>
      </c>
      <c r="E79" s="32" t="s">
        <v>11</v>
      </c>
      <c r="F79" s="39">
        <v>0</v>
      </c>
      <c r="G79" s="34">
        <f t="shared" si="12"/>
        <v>0</v>
      </c>
      <c r="H79" s="35">
        <f t="shared" si="13"/>
        <v>0</v>
      </c>
      <c r="I79" s="16">
        <v>71</v>
      </c>
      <c r="J79" s="19" t="s">
        <v>107</v>
      </c>
      <c r="K79" s="19" t="s">
        <v>112</v>
      </c>
      <c r="L79" s="16">
        <v>3</v>
      </c>
      <c r="M79" s="16" t="s">
        <v>11</v>
      </c>
      <c r="N79" s="22">
        <v>184.62</v>
      </c>
      <c r="O79" s="21">
        <f t="shared" si="9"/>
        <v>553.86</v>
      </c>
      <c r="P79" s="21">
        <f t="shared" si="10"/>
        <v>227.0826</v>
      </c>
      <c r="Q79" s="31">
        <f t="shared" si="11"/>
        <v>681.2478</v>
      </c>
    </row>
    <row r="80" spans="2:17" ht="43.5" customHeight="1" thickBot="1">
      <c r="B80" s="32">
        <v>7</v>
      </c>
      <c r="C80" s="36" t="s">
        <v>113</v>
      </c>
      <c r="D80" s="32">
        <v>1</v>
      </c>
      <c r="E80" s="32" t="s">
        <v>11</v>
      </c>
      <c r="F80" s="39">
        <v>0</v>
      </c>
      <c r="G80" s="34">
        <f t="shared" si="12"/>
        <v>0</v>
      </c>
      <c r="H80" s="35">
        <f t="shared" si="13"/>
        <v>0</v>
      </c>
      <c r="I80" s="16">
        <v>72</v>
      </c>
      <c r="J80" s="19" t="s">
        <v>107</v>
      </c>
      <c r="K80" s="19" t="s">
        <v>114</v>
      </c>
      <c r="L80" s="16">
        <v>1</v>
      </c>
      <c r="M80" s="16" t="s">
        <v>11</v>
      </c>
      <c r="N80" s="22">
        <v>240</v>
      </c>
      <c r="O80" s="21">
        <f t="shared" si="9"/>
        <v>240</v>
      </c>
      <c r="P80" s="21">
        <f t="shared" si="10"/>
        <v>295.2</v>
      </c>
      <c r="Q80" s="31">
        <f t="shared" si="11"/>
        <v>295.2</v>
      </c>
    </row>
    <row r="81" spans="2:17" ht="43.5" customHeight="1" thickBot="1">
      <c r="B81" s="32">
        <v>8</v>
      </c>
      <c r="C81" s="36" t="s">
        <v>115</v>
      </c>
      <c r="D81" s="32">
        <v>1</v>
      </c>
      <c r="E81" s="32" t="s">
        <v>11</v>
      </c>
      <c r="F81" s="39">
        <v>0</v>
      </c>
      <c r="G81" s="34">
        <f t="shared" si="12"/>
        <v>0</v>
      </c>
      <c r="H81" s="35">
        <f t="shared" si="13"/>
        <v>0</v>
      </c>
      <c r="I81" s="16">
        <v>73</v>
      </c>
      <c r="J81" s="19" t="s">
        <v>107</v>
      </c>
      <c r="K81" s="19" t="s">
        <v>116</v>
      </c>
      <c r="L81" s="16">
        <v>1</v>
      </c>
      <c r="M81" s="16" t="s">
        <v>11</v>
      </c>
      <c r="N81" s="22">
        <v>250.4</v>
      </c>
      <c r="O81" s="21">
        <f t="shared" si="9"/>
        <v>250.4</v>
      </c>
      <c r="P81" s="21">
        <f t="shared" si="10"/>
        <v>307.992</v>
      </c>
      <c r="Q81" s="31">
        <f t="shared" si="11"/>
        <v>307.992</v>
      </c>
    </row>
    <row r="82" spans="2:17" ht="43.5" customHeight="1" thickBot="1">
      <c r="B82" s="32">
        <v>9</v>
      </c>
      <c r="C82" s="36" t="s">
        <v>117</v>
      </c>
      <c r="D82" s="32">
        <v>1</v>
      </c>
      <c r="E82" s="32" t="s">
        <v>11</v>
      </c>
      <c r="F82" s="39">
        <v>0</v>
      </c>
      <c r="G82" s="34">
        <f t="shared" si="12"/>
        <v>0</v>
      </c>
      <c r="H82" s="35">
        <f t="shared" si="13"/>
        <v>0</v>
      </c>
      <c r="I82" s="16">
        <v>74</v>
      </c>
      <c r="J82" s="19" t="s">
        <v>118</v>
      </c>
      <c r="K82" s="19" t="s">
        <v>119</v>
      </c>
      <c r="L82" s="16">
        <v>1</v>
      </c>
      <c r="M82" s="16" t="s">
        <v>120</v>
      </c>
      <c r="N82" s="22">
        <v>18.75</v>
      </c>
      <c r="O82" s="21">
        <f t="shared" si="9"/>
        <v>18.75</v>
      </c>
      <c r="P82" s="21">
        <f t="shared" si="10"/>
        <v>23.0625</v>
      </c>
      <c r="Q82" s="31">
        <f t="shared" si="11"/>
        <v>23.0625</v>
      </c>
    </row>
    <row r="83" spans="2:17" ht="43.5" customHeight="1" thickBot="1">
      <c r="B83" s="32">
        <v>10</v>
      </c>
      <c r="C83" s="36" t="s">
        <v>602</v>
      </c>
      <c r="D83" s="32">
        <v>1</v>
      </c>
      <c r="E83" s="32" t="s">
        <v>431</v>
      </c>
      <c r="F83" s="39">
        <v>0</v>
      </c>
      <c r="G83" s="34">
        <f t="shared" si="12"/>
        <v>0</v>
      </c>
      <c r="H83" s="35">
        <f t="shared" si="13"/>
        <v>0</v>
      </c>
      <c r="I83" s="16"/>
      <c r="J83" s="19"/>
      <c r="K83" s="19"/>
      <c r="L83" s="16"/>
      <c r="M83" s="16"/>
      <c r="N83" s="22"/>
      <c r="O83" s="21"/>
      <c r="P83" s="21"/>
      <c r="Q83" s="31"/>
    </row>
    <row r="84" spans="2:17" ht="43.5" customHeight="1" thickBot="1">
      <c r="B84" s="32">
        <v>11</v>
      </c>
      <c r="C84" s="36" t="s">
        <v>479</v>
      </c>
      <c r="D84" s="32">
        <v>1</v>
      </c>
      <c r="E84" s="32" t="s">
        <v>24</v>
      </c>
      <c r="F84" s="39">
        <v>0</v>
      </c>
      <c r="G84" s="34">
        <f t="shared" si="12"/>
        <v>0</v>
      </c>
      <c r="H84" s="35">
        <f t="shared" si="13"/>
        <v>0</v>
      </c>
      <c r="I84" s="16">
        <v>75</v>
      </c>
      <c r="J84" s="19" t="s">
        <v>118</v>
      </c>
      <c r="K84" s="19" t="s">
        <v>121</v>
      </c>
      <c r="L84" s="16">
        <v>1</v>
      </c>
      <c r="M84" s="16" t="s">
        <v>120</v>
      </c>
      <c r="N84" s="22">
        <v>18.75</v>
      </c>
      <c r="O84" s="21">
        <f t="shared" si="9"/>
        <v>18.75</v>
      </c>
      <c r="P84" s="21">
        <f t="shared" si="10"/>
        <v>23.0625</v>
      </c>
      <c r="Q84" s="31">
        <f t="shared" si="11"/>
        <v>23.0625</v>
      </c>
    </row>
    <row r="85" spans="2:17" ht="43.5" customHeight="1" thickBot="1">
      <c r="B85" s="32">
        <v>12</v>
      </c>
      <c r="C85" s="36" t="s">
        <v>122</v>
      </c>
      <c r="D85" s="32">
        <v>1</v>
      </c>
      <c r="E85" s="32" t="s">
        <v>24</v>
      </c>
      <c r="F85" s="39">
        <v>0</v>
      </c>
      <c r="G85" s="34">
        <f t="shared" si="12"/>
        <v>0</v>
      </c>
      <c r="H85" s="35">
        <f t="shared" si="13"/>
        <v>0</v>
      </c>
      <c r="I85" s="16">
        <v>76</v>
      </c>
      <c r="J85" s="19" t="s">
        <v>118</v>
      </c>
      <c r="K85" s="19" t="s">
        <v>123</v>
      </c>
      <c r="L85" s="16">
        <v>1</v>
      </c>
      <c r="M85" s="16" t="s">
        <v>120</v>
      </c>
      <c r="N85" s="22">
        <v>19.1</v>
      </c>
      <c r="O85" s="21">
        <f t="shared" si="9"/>
        <v>19.1</v>
      </c>
      <c r="P85" s="21">
        <f t="shared" si="10"/>
        <v>23.493000000000002</v>
      </c>
      <c r="Q85" s="31">
        <f t="shared" si="11"/>
        <v>23.493000000000002</v>
      </c>
    </row>
    <row r="86" spans="2:17" ht="43.5" customHeight="1" thickBot="1">
      <c r="B86" s="32">
        <v>13</v>
      </c>
      <c r="C86" s="36" t="s">
        <v>124</v>
      </c>
      <c r="D86" s="32">
        <v>1</v>
      </c>
      <c r="E86" s="32" t="s">
        <v>24</v>
      </c>
      <c r="F86" s="39">
        <v>0</v>
      </c>
      <c r="G86" s="34">
        <f t="shared" si="12"/>
        <v>0</v>
      </c>
      <c r="H86" s="35">
        <f t="shared" si="13"/>
        <v>0</v>
      </c>
      <c r="I86" s="16">
        <v>77</v>
      </c>
      <c r="J86" s="19" t="s">
        <v>125</v>
      </c>
      <c r="K86" s="19" t="s">
        <v>126</v>
      </c>
      <c r="L86" s="16">
        <v>2</v>
      </c>
      <c r="M86" s="16" t="s">
        <v>120</v>
      </c>
      <c r="N86" s="22">
        <v>7.54</v>
      </c>
      <c r="O86" s="21">
        <f t="shared" si="9"/>
        <v>15.08</v>
      </c>
      <c r="P86" s="21">
        <f t="shared" si="10"/>
        <v>9.2742</v>
      </c>
      <c r="Q86" s="31">
        <f t="shared" si="11"/>
        <v>18.5484</v>
      </c>
    </row>
    <row r="87" spans="2:17" ht="43.5" customHeight="1" thickBot="1">
      <c r="B87" s="32">
        <v>14</v>
      </c>
      <c r="C87" s="36" t="s">
        <v>127</v>
      </c>
      <c r="D87" s="32">
        <v>1</v>
      </c>
      <c r="E87" s="32" t="s">
        <v>24</v>
      </c>
      <c r="F87" s="39">
        <v>0</v>
      </c>
      <c r="G87" s="34">
        <f t="shared" si="12"/>
        <v>0</v>
      </c>
      <c r="H87" s="35">
        <f t="shared" si="13"/>
        <v>0</v>
      </c>
      <c r="I87" s="16">
        <v>78</v>
      </c>
      <c r="J87" s="19" t="s">
        <v>128</v>
      </c>
      <c r="K87" s="19" t="s">
        <v>129</v>
      </c>
      <c r="L87" s="16">
        <v>2</v>
      </c>
      <c r="M87" s="16" t="s">
        <v>120</v>
      </c>
      <c r="N87" s="22">
        <v>12.6</v>
      </c>
      <c r="O87" s="21">
        <f aca="true" t="shared" si="14" ref="O87:O131">L87*N87</f>
        <v>25.2</v>
      </c>
      <c r="P87" s="21">
        <f aca="true" t="shared" si="15" ref="P87:P131">N87*1.23</f>
        <v>15.498</v>
      </c>
      <c r="Q87" s="31">
        <f aca="true" t="shared" si="16" ref="Q87:Q131">O87*1.23</f>
        <v>30.996</v>
      </c>
    </row>
    <row r="88" spans="2:17" ht="43.5" customHeight="1" thickBot="1">
      <c r="B88" s="32">
        <v>15</v>
      </c>
      <c r="C88" s="36" t="s">
        <v>130</v>
      </c>
      <c r="D88" s="32">
        <v>1</v>
      </c>
      <c r="E88" s="32" t="s">
        <v>24</v>
      </c>
      <c r="F88" s="39">
        <v>0</v>
      </c>
      <c r="G88" s="34">
        <f t="shared" si="12"/>
        <v>0</v>
      </c>
      <c r="H88" s="35">
        <f t="shared" si="13"/>
        <v>0</v>
      </c>
      <c r="I88" s="16">
        <v>79</v>
      </c>
      <c r="J88" s="19" t="s">
        <v>131</v>
      </c>
      <c r="K88" s="19" t="s">
        <v>132</v>
      </c>
      <c r="L88" s="16">
        <v>30</v>
      </c>
      <c r="M88" s="16" t="s">
        <v>11</v>
      </c>
      <c r="N88" s="22">
        <v>0.6</v>
      </c>
      <c r="O88" s="21">
        <f t="shared" si="14"/>
        <v>18</v>
      </c>
      <c r="P88" s="21">
        <f t="shared" si="15"/>
        <v>0.738</v>
      </c>
      <c r="Q88" s="31">
        <f t="shared" si="16"/>
        <v>22.14</v>
      </c>
    </row>
    <row r="89" spans="2:17" ht="43.5" customHeight="1" thickBot="1">
      <c r="B89" s="32">
        <v>16</v>
      </c>
      <c r="C89" s="37" t="s">
        <v>497</v>
      </c>
      <c r="D89" s="32">
        <v>1</v>
      </c>
      <c r="E89" s="32" t="s">
        <v>11</v>
      </c>
      <c r="F89" s="39">
        <v>0</v>
      </c>
      <c r="G89" s="34">
        <f t="shared" si="12"/>
        <v>0</v>
      </c>
      <c r="H89" s="35">
        <f t="shared" si="13"/>
        <v>0</v>
      </c>
      <c r="I89" s="16"/>
      <c r="J89" s="19"/>
      <c r="K89" s="19"/>
      <c r="L89" s="16"/>
      <c r="M89" s="16"/>
      <c r="N89" s="22"/>
      <c r="O89" s="21"/>
      <c r="P89" s="21"/>
      <c r="Q89" s="31"/>
    </row>
    <row r="90" spans="2:18" ht="43.5" customHeight="1" thickBot="1">
      <c r="B90" s="32">
        <v>17</v>
      </c>
      <c r="C90" s="37" t="s">
        <v>480</v>
      </c>
      <c r="D90" s="32">
        <v>1</v>
      </c>
      <c r="E90" s="32" t="s">
        <v>11</v>
      </c>
      <c r="F90" s="39">
        <v>0</v>
      </c>
      <c r="G90" s="34">
        <f t="shared" si="12"/>
        <v>0</v>
      </c>
      <c r="H90" s="35">
        <f t="shared" si="13"/>
        <v>0</v>
      </c>
      <c r="I90" s="16"/>
      <c r="J90" s="19"/>
      <c r="K90" s="19"/>
      <c r="L90" s="16"/>
      <c r="M90" s="16"/>
      <c r="N90" s="22"/>
      <c r="O90" s="21"/>
      <c r="P90" s="21"/>
      <c r="Q90" s="31"/>
      <c r="R90" s="1" t="s">
        <v>482</v>
      </c>
    </row>
    <row r="91" spans="2:17" ht="43.5" customHeight="1" thickBot="1">
      <c r="B91" s="32">
        <v>18</v>
      </c>
      <c r="C91" s="37" t="s">
        <v>481</v>
      </c>
      <c r="D91" s="32">
        <v>4</v>
      </c>
      <c r="E91" s="32" t="s">
        <v>11</v>
      </c>
      <c r="F91" s="39">
        <v>0</v>
      </c>
      <c r="G91" s="34">
        <f t="shared" si="12"/>
        <v>0</v>
      </c>
      <c r="H91" s="35">
        <f t="shared" si="13"/>
        <v>0</v>
      </c>
      <c r="I91" s="16"/>
      <c r="J91" s="19"/>
      <c r="K91" s="19"/>
      <c r="L91" s="16"/>
      <c r="M91" s="16"/>
      <c r="N91" s="22"/>
      <c r="O91" s="21"/>
      <c r="P91" s="21"/>
      <c r="Q91" s="31"/>
    </row>
    <row r="92" spans="2:17" ht="43.5" customHeight="1" thickBot="1">
      <c r="B92" s="32">
        <v>19</v>
      </c>
      <c r="C92" s="36" t="s">
        <v>578</v>
      </c>
      <c r="D92" s="32">
        <v>1</v>
      </c>
      <c r="E92" s="32" t="s">
        <v>24</v>
      </c>
      <c r="F92" s="39">
        <v>0</v>
      </c>
      <c r="G92" s="34">
        <f t="shared" si="12"/>
        <v>0</v>
      </c>
      <c r="H92" s="35">
        <f t="shared" si="13"/>
        <v>0</v>
      </c>
      <c r="I92" s="16">
        <v>80</v>
      </c>
      <c r="J92" s="19" t="s">
        <v>131</v>
      </c>
      <c r="K92" s="19" t="s">
        <v>133</v>
      </c>
      <c r="L92" s="16">
        <v>30</v>
      </c>
      <c r="M92" s="16" t="s">
        <v>11</v>
      </c>
      <c r="N92" s="22">
        <v>0.88</v>
      </c>
      <c r="O92" s="21">
        <f t="shared" si="14"/>
        <v>26.4</v>
      </c>
      <c r="P92" s="21">
        <f t="shared" si="15"/>
        <v>1.0824</v>
      </c>
      <c r="Q92" s="31">
        <f t="shared" si="16"/>
        <v>32.472</v>
      </c>
    </row>
    <row r="93" spans="2:17" ht="61.5" customHeight="1" thickBot="1">
      <c r="B93" s="62" t="s">
        <v>453</v>
      </c>
      <c r="C93" s="62"/>
      <c r="D93" s="62"/>
      <c r="E93" s="62"/>
      <c r="F93" s="62"/>
      <c r="G93" s="62"/>
      <c r="H93" s="62"/>
      <c r="I93" s="16">
        <v>81</v>
      </c>
      <c r="J93" s="19" t="s">
        <v>131</v>
      </c>
      <c r="K93" s="19" t="s">
        <v>134</v>
      </c>
      <c r="L93" s="16">
        <v>30</v>
      </c>
      <c r="M93" s="16" t="s">
        <v>11</v>
      </c>
      <c r="N93" s="22">
        <v>2</v>
      </c>
      <c r="O93" s="21">
        <f t="shared" si="14"/>
        <v>60</v>
      </c>
      <c r="P93" s="21">
        <f t="shared" si="15"/>
        <v>2.46</v>
      </c>
      <c r="Q93" s="31">
        <f t="shared" si="16"/>
        <v>73.8</v>
      </c>
    </row>
    <row r="94" spans="2:17" ht="43.5" customHeight="1" thickBot="1">
      <c r="B94" s="32">
        <v>1</v>
      </c>
      <c r="C94" s="37" t="s">
        <v>496</v>
      </c>
      <c r="D94" s="32">
        <v>1</v>
      </c>
      <c r="E94" s="32" t="s">
        <v>11</v>
      </c>
      <c r="F94" s="34">
        <v>0</v>
      </c>
      <c r="G94" s="40">
        <f aca="true" t="shared" si="17" ref="G94:G110">D94*F94</f>
        <v>0</v>
      </c>
      <c r="H94" s="35">
        <f aca="true" t="shared" si="18" ref="H94:H111">G94*1.23</f>
        <v>0</v>
      </c>
      <c r="I94" s="16">
        <v>82</v>
      </c>
      <c r="J94" s="19" t="s">
        <v>131</v>
      </c>
      <c r="K94" s="19" t="s">
        <v>135</v>
      </c>
      <c r="L94" s="16">
        <v>30</v>
      </c>
      <c r="M94" s="16" t="s">
        <v>11</v>
      </c>
      <c r="N94" s="22">
        <v>1.09</v>
      </c>
      <c r="O94" s="21">
        <f t="shared" si="14"/>
        <v>32.7</v>
      </c>
      <c r="P94" s="21">
        <f t="shared" si="15"/>
        <v>1.3407</v>
      </c>
      <c r="Q94" s="31">
        <f t="shared" si="16"/>
        <v>40.221000000000004</v>
      </c>
    </row>
    <row r="95" spans="2:17" ht="43.5" customHeight="1" thickBot="1">
      <c r="B95" s="32">
        <v>2</v>
      </c>
      <c r="C95" s="33" t="s">
        <v>485</v>
      </c>
      <c r="D95" s="32">
        <v>2</v>
      </c>
      <c r="E95" s="32" t="s">
        <v>11</v>
      </c>
      <c r="F95" s="34">
        <v>0</v>
      </c>
      <c r="G95" s="40">
        <f t="shared" si="17"/>
        <v>0</v>
      </c>
      <c r="H95" s="35">
        <f t="shared" si="18"/>
        <v>0</v>
      </c>
      <c r="I95" s="16">
        <v>83</v>
      </c>
      <c r="J95" s="19" t="s">
        <v>131</v>
      </c>
      <c r="K95" s="19" t="s">
        <v>136</v>
      </c>
      <c r="L95" s="16">
        <v>10</v>
      </c>
      <c r="M95" s="16" t="s">
        <v>11</v>
      </c>
      <c r="N95" s="22">
        <v>3.75</v>
      </c>
      <c r="O95" s="21">
        <f t="shared" si="14"/>
        <v>37.5</v>
      </c>
      <c r="P95" s="21">
        <f t="shared" si="15"/>
        <v>4.6125</v>
      </c>
      <c r="Q95" s="31">
        <f t="shared" si="16"/>
        <v>46.125</v>
      </c>
    </row>
    <row r="96" spans="2:17" ht="43.5" customHeight="1" thickBot="1">
      <c r="B96" s="32">
        <v>3</v>
      </c>
      <c r="C96" s="36" t="s">
        <v>483</v>
      </c>
      <c r="D96" s="32">
        <v>2</v>
      </c>
      <c r="E96" s="32" t="s">
        <v>11</v>
      </c>
      <c r="F96" s="34">
        <v>0</v>
      </c>
      <c r="G96" s="40">
        <f t="shared" si="17"/>
        <v>0</v>
      </c>
      <c r="H96" s="35">
        <f t="shared" si="18"/>
        <v>0</v>
      </c>
      <c r="I96" s="16">
        <v>84</v>
      </c>
      <c r="J96" s="19" t="s">
        <v>137</v>
      </c>
      <c r="K96" s="19" t="s">
        <v>138</v>
      </c>
      <c r="L96" s="16">
        <v>5</v>
      </c>
      <c r="M96" s="16" t="s">
        <v>120</v>
      </c>
      <c r="N96" s="22">
        <v>2.11</v>
      </c>
      <c r="O96" s="21">
        <f t="shared" si="14"/>
        <v>10.549999999999999</v>
      </c>
      <c r="P96" s="21">
        <f t="shared" si="15"/>
        <v>2.5953</v>
      </c>
      <c r="Q96" s="31">
        <f t="shared" si="16"/>
        <v>12.976499999999998</v>
      </c>
    </row>
    <row r="97" spans="2:17" ht="43.5" customHeight="1" thickBot="1">
      <c r="B97" s="32">
        <v>4</v>
      </c>
      <c r="C97" s="36" t="s">
        <v>139</v>
      </c>
      <c r="D97" s="32">
        <v>2</v>
      </c>
      <c r="E97" s="32" t="s">
        <v>11</v>
      </c>
      <c r="F97" s="34">
        <v>0</v>
      </c>
      <c r="G97" s="40">
        <f t="shared" si="17"/>
        <v>0</v>
      </c>
      <c r="H97" s="35">
        <f t="shared" si="18"/>
        <v>0</v>
      </c>
      <c r="I97" s="16">
        <v>85</v>
      </c>
      <c r="J97" s="19" t="s">
        <v>137</v>
      </c>
      <c r="K97" s="19" t="s">
        <v>140</v>
      </c>
      <c r="L97" s="16">
        <v>5</v>
      </c>
      <c r="M97" s="16" t="s">
        <v>120</v>
      </c>
      <c r="N97" s="22">
        <v>2.1</v>
      </c>
      <c r="O97" s="21">
        <f t="shared" si="14"/>
        <v>10.5</v>
      </c>
      <c r="P97" s="21">
        <f t="shared" si="15"/>
        <v>2.583</v>
      </c>
      <c r="Q97" s="31">
        <f t="shared" si="16"/>
        <v>12.915</v>
      </c>
    </row>
    <row r="98" spans="2:17" ht="43.5" customHeight="1" thickBot="1">
      <c r="B98" s="32">
        <v>5</v>
      </c>
      <c r="C98" s="36" t="s">
        <v>484</v>
      </c>
      <c r="D98" s="32">
        <v>2</v>
      </c>
      <c r="E98" s="32" t="s">
        <v>11</v>
      </c>
      <c r="F98" s="34">
        <v>0</v>
      </c>
      <c r="G98" s="40">
        <f t="shared" si="17"/>
        <v>0</v>
      </c>
      <c r="H98" s="35">
        <f t="shared" si="18"/>
        <v>0</v>
      </c>
      <c r="I98" s="16">
        <v>86</v>
      </c>
      <c r="J98" s="19" t="s">
        <v>137</v>
      </c>
      <c r="K98" s="19" t="s">
        <v>141</v>
      </c>
      <c r="L98" s="16">
        <v>5</v>
      </c>
      <c r="M98" s="16" t="s">
        <v>120</v>
      </c>
      <c r="N98" s="22">
        <v>2.1</v>
      </c>
      <c r="O98" s="21">
        <f t="shared" si="14"/>
        <v>10.5</v>
      </c>
      <c r="P98" s="21">
        <f t="shared" si="15"/>
        <v>2.583</v>
      </c>
      <c r="Q98" s="31">
        <f t="shared" si="16"/>
        <v>12.915</v>
      </c>
    </row>
    <row r="99" spans="2:17" ht="43.5" customHeight="1" thickBot="1">
      <c r="B99" s="32">
        <v>6</v>
      </c>
      <c r="C99" s="36" t="s">
        <v>142</v>
      </c>
      <c r="D99" s="32">
        <v>4</v>
      </c>
      <c r="E99" s="32" t="s">
        <v>11</v>
      </c>
      <c r="F99" s="34">
        <v>0</v>
      </c>
      <c r="G99" s="40">
        <f t="shared" si="17"/>
        <v>0</v>
      </c>
      <c r="H99" s="35">
        <f t="shared" si="18"/>
        <v>0</v>
      </c>
      <c r="I99" s="16">
        <v>87</v>
      </c>
      <c r="J99" s="19" t="s">
        <v>137</v>
      </c>
      <c r="K99" s="19" t="s">
        <v>143</v>
      </c>
      <c r="L99" s="16">
        <v>1</v>
      </c>
      <c r="M99" s="16" t="s">
        <v>120</v>
      </c>
      <c r="N99" s="22">
        <v>2.43</v>
      </c>
      <c r="O99" s="21">
        <f t="shared" si="14"/>
        <v>2.43</v>
      </c>
      <c r="P99" s="21">
        <f t="shared" si="15"/>
        <v>2.9889</v>
      </c>
      <c r="Q99" s="31">
        <f t="shared" si="16"/>
        <v>2.9889</v>
      </c>
    </row>
    <row r="100" spans="2:17" ht="43.5" customHeight="1" thickBot="1">
      <c r="B100" s="32">
        <v>7</v>
      </c>
      <c r="C100" s="36" t="s">
        <v>144</v>
      </c>
      <c r="D100" s="32">
        <v>2</v>
      </c>
      <c r="E100" s="32" t="s">
        <v>24</v>
      </c>
      <c r="F100" s="34">
        <v>0</v>
      </c>
      <c r="G100" s="40">
        <f t="shared" si="17"/>
        <v>0</v>
      </c>
      <c r="H100" s="35">
        <f t="shared" si="18"/>
        <v>0</v>
      </c>
      <c r="I100" s="16">
        <v>88</v>
      </c>
      <c r="J100" s="19" t="s">
        <v>137</v>
      </c>
      <c r="K100" s="19" t="s">
        <v>145</v>
      </c>
      <c r="L100" s="16">
        <v>1</v>
      </c>
      <c r="M100" s="16" t="s">
        <v>120</v>
      </c>
      <c r="N100" s="22">
        <v>5.58</v>
      </c>
      <c r="O100" s="21">
        <f t="shared" si="14"/>
        <v>5.58</v>
      </c>
      <c r="P100" s="21">
        <f t="shared" si="15"/>
        <v>6.8634</v>
      </c>
      <c r="Q100" s="31">
        <f t="shared" si="16"/>
        <v>6.8634</v>
      </c>
    </row>
    <row r="101" spans="2:17" ht="43.5" customHeight="1" thickBot="1">
      <c r="B101" s="32">
        <v>8</v>
      </c>
      <c r="C101" s="36" t="s">
        <v>146</v>
      </c>
      <c r="D101" s="32">
        <v>2</v>
      </c>
      <c r="E101" s="32" t="s">
        <v>24</v>
      </c>
      <c r="F101" s="34">
        <v>0</v>
      </c>
      <c r="G101" s="40">
        <f t="shared" si="17"/>
        <v>0</v>
      </c>
      <c r="H101" s="35">
        <f t="shared" si="18"/>
        <v>0</v>
      </c>
      <c r="I101" s="16">
        <v>89</v>
      </c>
      <c r="J101" s="19" t="s">
        <v>137</v>
      </c>
      <c r="K101" s="19" t="s">
        <v>147</v>
      </c>
      <c r="L101" s="16">
        <v>1</v>
      </c>
      <c r="M101" s="16" t="s">
        <v>120</v>
      </c>
      <c r="N101" s="22">
        <v>4.37</v>
      </c>
      <c r="O101" s="21">
        <f t="shared" si="14"/>
        <v>4.37</v>
      </c>
      <c r="P101" s="21">
        <f t="shared" si="15"/>
        <v>5.3751</v>
      </c>
      <c r="Q101" s="31">
        <f t="shared" si="16"/>
        <v>5.3751</v>
      </c>
    </row>
    <row r="102" spans="2:17" ht="43.5" customHeight="1" thickBot="1">
      <c r="B102" s="32">
        <v>9</v>
      </c>
      <c r="C102" s="36" t="s">
        <v>148</v>
      </c>
      <c r="D102" s="32">
        <v>2</v>
      </c>
      <c r="E102" s="32" t="s">
        <v>24</v>
      </c>
      <c r="F102" s="34">
        <v>0</v>
      </c>
      <c r="G102" s="40">
        <f t="shared" si="17"/>
        <v>0</v>
      </c>
      <c r="H102" s="35">
        <f t="shared" si="18"/>
        <v>0</v>
      </c>
      <c r="I102" s="16">
        <v>90</v>
      </c>
      <c r="J102" s="19" t="s">
        <v>137</v>
      </c>
      <c r="K102" s="19" t="s">
        <v>149</v>
      </c>
      <c r="L102" s="16">
        <v>1</v>
      </c>
      <c r="M102" s="16" t="s">
        <v>120</v>
      </c>
      <c r="N102" s="22">
        <v>6.46</v>
      </c>
      <c r="O102" s="21">
        <f t="shared" si="14"/>
        <v>6.46</v>
      </c>
      <c r="P102" s="21">
        <f t="shared" si="15"/>
        <v>7.9458</v>
      </c>
      <c r="Q102" s="31">
        <f t="shared" si="16"/>
        <v>7.9458</v>
      </c>
    </row>
    <row r="103" spans="2:17" ht="43.5" customHeight="1" thickBot="1">
      <c r="B103" s="32">
        <v>10</v>
      </c>
      <c r="C103" s="36" t="s">
        <v>150</v>
      </c>
      <c r="D103" s="32">
        <v>2</v>
      </c>
      <c r="E103" s="32" t="s">
        <v>11</v>
      </c>
      <c r="F103" s="34">
        <v>0</v>
      </c>
      <c r="G103" s="40">
        <f t="shared" si="17"/>
        <v>0</v>
      </c>
      <c r="H103" s="35">
        <f t="shared" si="18"/>
        <v>0</v>
      </c>
      <c r="I103" s="16">
        <v>91</v>
      </c>
      <c r="J103" s="19" t="s">
        <v>151</v>
      </c>
      <c r="K103" s="19" t="s">
        <v>152</v>
      </c>
      <c r="L103" s="16">
        <v>10</v>
      </c>
      <c r="M103" s="16" t="s">
        <v>11</v>
      </c>
      <c r="N103" s="22">
        <v>2.12</v>
      </c>
      <c r="O103" s="21">
        <f t="shared" si="14"/>
        <v>21.200000000000003</v>
      </c>
      <c r="P103" s="21">
        <f t="shared" si="15"/>
        <v>2.6076</v>
      </c>
      <c r="Q103" s="31">
        <f t="shared" si="16"/>
        <v>26.076000000000004</v>
      </c>
    </row>
    <row r="104" spans="2:17" ht="43.5" customHeight="1" thickBot="1">
      <c r="B104" s="32">
        <v>11</v>
      </c>
      <c r="C104" s="36" t="s">
        <v>153</v>
      </c>
      <c r="D104" s="32">
        <v>4</v>
      </c>
      <c r="E104" s="32" t="s">
        <v>11</v>
      </c>
      <c r="F104" s="34">
        <v>0</v>
      </c>
      <c r="G104" s="40">
        <f t="shared" si="17"/>
        <v>0</v>
      </c>
      <c r="H104" s="35">
        <f t="shared" si="18"/>
        <v>0</v>
      </c>
      <c r="I104" s="16">
        <v>92</v>
      </c>
      <c r="J104" s="19" t="s">
        <v>151</v>
      </c>
      <c r="K104" s="19" t="s">
        <v>154</v>
      </c>
      <c r="L104" s="16">
        <v>10</v>
      </c>
      <c r="M104" s="16" t="s">
        <v>11</v>
      </c>
      <c r="N104" s="22">
        <v>2.47</v>
      </c>
      <c r="O104" s="21">
        <f t="shared" si="14"/>
        <v>24.700000000000003</v>
      </c>
      <c r="P104" s="21">
        <f t="shared" si="15"/>
        <v>3.0381</v>
      </c>
      <c r="Q104" s="31">
        <f t="shared" si="16"/>
        <v>30.381000000000004</v>
      </c>
    </row>
    <row r="105" spans="2:17" ht="43.5" customHeight="1" thickBot="1">
      <c r="B105" s="32">
        <v>12</v>
      </c>
      <c r="C105" s="36" t="s">
        <v>486</v>
      </c>
      <c r="D105" s="32">
        <v>1</v>
      </c>
      <c r="E105" s="32" t="s">
        <v>11</v>
      </c>
      <c r="F105" s="34">
        <v>0</v>
      </c>
      <c r="G105" s="40">
        <f t="shared" si="17"/>
        <v>0</v>
      </c>
      <c r="H105" s="35">
        <f t="shared" si="18"/>
        <v>0</v>
      </c>
      <c r="I105" s="16"/>
      <c r="J105" s="19"/>
      <c r="K105" s="19"/>
      <c r="L105" s="16"/>
      <c r="M105" s="16"/>
      <c r="N105" s="22"/>
      <c r="O105" s="21"/>
      <c r="P105" s="21"/>
      <c r="Q105" s="31"/>
    </row>
    <row r="106" spans="2:17" ht="43.5" customHeight="1" thickBot="1">
      <c r="B106" s="32">
        <v>13</v>
      </c>
      <c r="C106" s="36" t="s">
        <v>487</v>
      </c>
      <c r="D106" s="32">
        <v>2</v>
      </c>
      <c r="E106" s="32" t="s">
        <v>11</v>
      </c>
      <c r="F106" s="34">
        <v>0</v>
      </c>
      <c r="G106" s="40">
        <f t="shared" si="17"/>
        <v>0</v>
      </c>
      <c r="H106" s="35">
        <f t="shared" si="18"/>
        <v>0</v>
      </c>
      <c r="I106" s="16"/>
      <c r="J106" s="19"/>
      <c r="K106" s="19"/>
      <c r="L106" s="16"/>
      <c r="M106" s="16"/>
      <c r="N106" s="22"/>
      <c r="O106" s="21"/>
      <c r="P106" s="21"/>
      <c r="Q106" s="31"/>
    </row>
    <row r="107" spans="2:17" ht="43.5" customHeight="1" thickBot="1">
      <c r="B107" s="32">
        <v>14</v>
      </c>
      <c r="C107" s="36" t="s">
        <v>488</v>
      </c>
      <c r="D107" s="32">
        <v>2</v>
      </c>
      <c r="E107" s="32" t="s">
        <v>11</v>
      </c>
      <c r="F107" s="34">
        <v>0</v>
      </c>
      <c r="G107" s="40">
        <f t="shared" si="17"/>
        <v>0</v>
      </c>
      <c r="H107" s="35">
        <f t="shared" si="18"/>
        <v>0</v>
      </c>
      <c r="I107" s="16"/>
      <c r="J107" s="19"/>
      <c r="K107" s="19"/>
      <c r="L107" s="16"/>
      <c r="M107" s="16"/>
      <c r="N107" s="22"/>
      <c r="O107" s="21"/>
      <c r="P107" s="21"/>
      <c r="Q107" s="31"/>
    </row>
    <row r="108" spans="2:17" ht="43.5" customHeight="1" thickBot="1">
      <c r="B108" s="32">
        <v>15</v>
      </c>
      <c r="C108" s="36" t="s">
        <v>490</v>
      </c>
      <c r="D108" s="32">
        <v>2</v>
      </c>
      <c r="E108" s="32" t="s">
        <v>11</v>
      </c>
      <c r="F108" s="34">
        <v>0</v>
      </c>
      <c r="G108" s="40">
        <f t="shared" si="17"/>
        <v>0</v>
      </c>
      <c r="H108" s="35">
        <f t="shared" si="18"/>
        <v>0</v>
      </c>
      <c r="I108" s="16"/>
      <c r="J108" s="19"/>
      <c r="K108" s="19"/>
      <c r="L108" s="16"/>
      <c r="M108" s="16"/>
      <c r="N108" s="22"/>
      <c r="O108" s="21"/>
      <c r="P108" s="21"/>
      <c r="Q108" s="31"/>
    </row>
    <row r="109" spans="2:17" ht="43.5" customHeight="1" thickBot="1">
      <c r="B109" s="32">
        <v>16</v>
      </c>
      <c r="C109" s="36" t="s">
        <v>124</v>
      </c>
      <c r="D109" s="32">
        <v>2</v>
      </c>
      <c r="E109" s="32" t="s">
        <v>24</v>
      </c>
      <c r="F109" s="34">
        <v>0</v>
      </c>
      <c r="G109" s="40">
        <f t="shared" si="17"/>
        <v>0</v>
      </c>
      <c r="H109" s="35">
        <f t="shared" si="18"/>
        <v>0</v>
      </c>
      <c r="I109" s="16"/>
      <c r="J109" s="19"/>
      <c r="K109" s="19"/>
      <c r="L109" s="16"/>
      <c r="M109" s="16"/>
      <c r="N109" s="22"/>
      <c r="O109" s="21"/>
      <c r="P109" s="21"/>
      <c r="Q109" s="31"/>
    </row>
    <row r="110" spans="2:17" ht="43.5" customHeight="1" thickBot="1">
      <c r="B110" s="32">
        <v>17</v>
      </c>
      <c r="C110" s="36" t="s">
        <v>627</v>
      </c>
      <c r="D110" s="32">
        <v>8</v>
      </c>
      <c r="E110" s="32" t="s">
        <v>431</v>
      </c>
      <c r="F110" s="34">
        <v>0</v>
      </c>
      <c r="G110" s="40">
        <f t="shared" si="17"/>
        <v>0</v>
      </c>
      <c r="H110" s="35">
        <f t="shared" si="18"/>
        <v>0</v>
      </c>
      <c r="I110" s="16">
        <v>93</v>
      </c>
      <c r="J110" s="19" t="s">
        <v>151</v>
      </c>
      <c r="K110" s="19" t="s">
        <v>155</v>
      </c>
      <c r="L110" s="16">
        <v>10</v>
      </c>
      <c r="M110" s="16" t="s">
        <v>11</v>
      </c>
      <c r="N110" s="22">
        <v>2.47</v>
      </c>
      <c r="O110" s="21">
        <f t="shared" si="14"/>
        <v>24.700000000000003</v>
      </c>
      <c r="P110" s="21">
        <f t="shared" si="15"/>
        <v>3.0381</v>
      </c>
      <c r="Q110" s="31">
        <f t="shared" si="16"/>
        <v>30.381000000000004</v>
      </c>
    </row>
    <row r="111" spans="2:17" ht="61.5" customHeight="1" thickBot="1">
      <c r="B111" s="32">
        <v>18</v>
      </c>
      <c r="C111" s="36" t="s">
        <v>494</v>
      </c>
      <c r="D111" s="32">
        <v>2</v>
      </c>
      <c r="E111" s="32" t="s">
        <v>24</v>
      </c>
      <c r="F111" s="34">
        <v>0</v>
      </c>
      <c r="G111" s="40">
        <f>D111*F111</f>
        <v>0</v>
      </c>
      <c r="H111" s="35">
        <f t="shared" si="18"/>
        <v>0</v>
      </c>
      <c r="I111" s="16">
        <v>94</v>
      </c>
      <c r="J111" s="19" t="s">
        <v>151</v>
      </c>
      <c r="K111" s="19" t="s">
        <v>156</v>
      </c>
      <c r="L111" s="16">
        <v>10</v>
      </c>
      <c r="M111" s="16" t="s">
        <v>11</v>
      </c>
      <c r="N111" s="22">
        <v>3.07</v>
      </c>
      <c r="O111" s="21">
        <f t="shared" si="14"/>
        <v>30.7</v>
      </c>
      <c r="P111" s="21">
        <f t="shared" si="15"/>
        <v>3.7760999999999996</v>
      </c>
      <c r="Q111" s="31">
        <f t="shared" si="16"/>
        <v>37.760999999999996</v>
      </c>
    </row>
    <row r="112" spans="2:17" ht="61.5" customHeight="1" thickBot="1">
      <c r="B112" s="62" t="s">
        <v>452</v>
      </c>
      <c r="C112" s="62"/>
      <c r="D112" s="62"/>
      <c r="E112" s="62"/>
      <c r="F112" s="62"/>
      <c r="G112" s="62"/>
      <c r="H112" s="62"/>
      <c r="I112" s="16">
        <v>95</v>
      </c>
      <c r="J112" s="19" t="s">
        <v>151</v>
      </c>
      <c r="K112" s="19" t="s">
        <v>157</v>
      </c>
      <c r="L112" s="16">
        <v>10</v>
      </c>
      <c r="M112" s="16" t="s">
        <v>11</v>
      </c>
      <c r="N112" s="22">
        <v>3.48</v>
      </c>
      <c r="O112" s="21">
        <f t="shared" si="14"/>
        <v>34.8</v>
      </c>
      <c r="P112" s="21">
        <f t="shared" si="15"/>
        <v>4.2804</v>
      </c>
      <c r="Q112" s="31">
        <f t="shared" si="16"/>
        <v>42.803999999999995</v>
      </c>
    </row>
    <row r="113" spans="2:17" ht="43.5" customHeight="1" thickBot="1">
      <c r="B113" s="32">
        <v>1</v>
      </c>
      <c r="C113" s="33" t="s">
        <v>492</v>
      </c>
      <c r="D113" s="32">
        <v>3</v>
      </c>
      <c r="E113" s="32" t="s">
        <v>11</v>
      </c>
      <c r="F113" s="34">
        <v>0</v>
      </c>
      <c r="G113" s="40">
        <f aca="true" t="shared" si="19" ref="G113:G129">D113*F113</f>
        <v>0</v>
      </c>
      <c r="H113" s="35">
        <f aca="true" t="shared" si="20" ref="H113:H129">G113*1.23</f>
        <v>0</v>
      </c>
      <c r="I113" s="16">
        <v>96</v>
      </c>
      <c r="J113" s="19" t="s">
        <v>151</v>
      </c>
      <c r="K113" s="19" t="s">
        <v>159</v>
      </c>
      <c r="L113" s="16">
        <v>10</v>
      </c>
      <c r="M113" s="16" t="s">
        <v>11</v>
      </c>
      <c r="N113" s="22">
        <v>5.2</v>
      </c>
      <c r="O113" s="21">
        <f t="shared" si="14"/>
        <v>52</v>
      </c>
      <c r="P113" s="21">
        <f t="shared" si="15"/>
        <v>6.396</v>
      </c>
      <c r="Q113" s="31">
        <f t="shared" si="16"/>
        <v>63.96</v>
      </c>
    </row>
    <row r="114" spans="2:17" ht="43.5" customHeight="1" thickBot="1">
      <c r="B114" s="32">
        <v>2</v>
      </c>
      <c r="C114" s="33" t="s">
        <v>158</v>
      </c>
      <c r="D114" s="32">
        <v>3</v>
      </c>
      <c r="E114" s="32" t="s">
        <v>11</v>
      </c>
      <c r="F114" s="34">
        <v>0</v>
      </c>
      <c r="G114" s="40">
        <f t="shared" si="19"/>
        <v>0</v>
      </c>
      <c r="H114" s="35">
        <f t="shared" si="20"/>
        <v>0</v>
      </c>
      <c r="I114" s="16">
        <v>97</v>
      </c>
      <c r="J114" s="19" t="s">
        <v>151</v>
      </c>
      <c r="K114" s="19" t="s">
        <v>160</v>
      </c>
      <c r="L114" s="16">
        <v>10</v>
      </c>
      <c r="M114" s="16" t="s">
        <v>11</v>
      </c>
      <c r="N114" s="22">
        <v>6.83</v>
      </c>
      <c r="O114" s="21">
        <f t="shared" si="14"/>
        <v>68.3</v>
      </c>
      <c r="P114" s="21">
        <f t="shared" si="15"/>
        <v>8.4009</v>
      </c>
      <c r="Q114" s="31">
        <f t="shared" si="16"/>
        <v>84.009</v>
      </c>
    </row>
    <row r="115" spans="2:17" ht="43.5" customHeight="1" thickBot="1">
      <c r="B115" s="32">
        <v>3</v>
      </c>
      <c r="C115" s="36" t="s">
        <v>638</v>
      </c>
      <c r="D115" s="32">
        <v>3</v>
      </c>
      <c r="E115" s="32" t="s">
        <v>11</v>
      </c>
      <c r="F115" s="34">
        <v>0</v>
      </c>
      <c r="G115" s="40">
        <f t="shared" si="19"/>
        <v>0</v>
      </c>
      <c r="H115" s="35">
        <f t="shared" si="20"/>
        <v>0</v>
      </c>
      <c r="I115" s="16">
        <v>98</v>
      </c>
      <c r="J115" s="19" t="s">
        <v>151</v>
      </c>
      <c r="K115" s="19" t="s">
        <v>162</v>
      </c>
      <c r="L115" s="16">
        <v>20</v>
      </c>
      <c r="M115" s="16" t="s">
        <v>11</v>
      </c>
      <c r="N115" s="22">
        <v>13</v>
      </c>
      <c r="O115" s="21">
        <f t="shared" si="14"/>
        <v>260</v>
      </c>
      <c r="P115" s="21">
        <f t="shared" si="15"/>
        <v>15.99</v>
      </c>
      <c r="Q115" s="31">
        <f t="shared" si="16"/>
        <v>319.8</v>
      </c>
    </row>
    <row r="116" spans="2:17" ht="43.5" customHeight="1" thickBot="1">
      <c r="B116" s="32">
        <v>4</v>
      </c>
      <c r="C116" s="36" t="s">
        <v>161</v>
      </c>
      <c r="D116" s="32">
        <v>3</v>
      </c>
      <c r="E116" s="32" t="s">
        <v>11</v>
      </c>
      <c r="F116" s="34">
        <v>0</v>
      </c>
      <c r="G116" s="40">
        <f t="shared" si="19"/>
        <v>0</v>
      </c>
      <c r="H116" s="35">
        <f t="shared" si="20"/>
        <v>0</v>
      </c>
      <c r="I116" s="16">
        <v>99</v>
      </c>
      <c r="J116" s="19" t="s">
        <v>163</v>
      </c>
      <c r="K116" s="19" t="s">
        <v>164</v>
      </c>
      <c r="L116" s="16">
        <v>10</v>
      </c>
      <c r="M116" s="16" t="s">
        <v>11</v>
      </c>
      <c r="N116" s="22">
        <v>7.86</v>
      </c>
      <c r="O116" s="21">
        <f t="shared" si="14"/>
        <v>78.60000000000001</v>
      </c>
      <c r="P116" s="21">
        <f t="shared" si="15"/>
        <v>9.6678</v>
      </c>
      <c r="Q116" s="31">
        <f t="shared" si="16"/>
        <v>96.67800000000001</v>
      </c>
    </row>
    <row r="117" spans="2:17" ht="43.5" customHeight="1" thickBot="1">
      <c r="B117" s="32">
        <v>5</v>
      </c>
      <c r="C117" s="36" t="s">
        <v>142</v>
      </c>
      <c r="D117" s="32">
        <v>6</v>
      </c>
      <c r="E117" s="32" t="s">
        <v>11</v>
      </c>
      <c r="F117" s="34">
        <v>0</v>
      </c>
      <c r="G117" s="40">
        <f t="shared" si="19"/>
        <v>0</v>
      </c>
      <c r="H117" s="35">
        <f t="shared" si="20"/>
        <v>0</v>
      </c>
      <c r="I117" s="16">
        <v>100</v>
      </c>
      <c r="J117" s="19" t="s">
        <v>163</v>
      </c>
      <c r="K117" s="19" t="s">
        <v>165</v>
      </c>
      <c r="L117" s="16">
        <v>10</v>
      </c>
      <c r="M117" s="16" t="s">
        <v>11</v>
      </c>
      <c r="N117" s="22">
        <v>10.86</v>
      </c>
      <c r="O117" s="21">
        <f t="shared" si="14"/>
        <v>108.6</v>
      </c>
      <c r="P117" s="21">
        <f t="shared" si="15"/>
        <v>13.3578</v>
      </c>
      <c r="Q117" s="31">
        <f t="shared" si="16"/>
        <v>133.578</v>
      </c>
    </row>
    <row r="118" spans="2:17" ht="43.5" customHeight="1" thickBot="1">
      <c r="B118" s="32">
        <v>6</v>
      </c>
      <c r="C118" s="36" t="s">
        <v>144</v>
      </c>
      <c r="D118" s="32">
        <v>3</v>
      </c>
      <c r="E118" s="32" t="s">
        <v>24</v>
      </c>
      <c r="F118" s="34">
        <v>0</v>
      </c>
      <c r="G118" s="40">
        <f t="shared" si="19"/>
        <v>0</v>
      </c>
      <c r="H118" s="35">
        <f t="shared" si="20"/>
        <v>0</v>
      </c>
      <c r="I118" s="16">
        <v>101</v>
      </c>
      <c r="J118" s="19" t="s">
        <v>166</v>
      </c>
      <c r="K118" s="19">
        <v>1.6</v>
      </c>
      <c r="L118" s="16">
        <v>10</v>
      </c>
      <c r="M118" s="16" t="s">
        <v>11</v>
      </c>
      <c r="N118" s="22">
        <v>0.43</v>
      </c>
      <c r="O118" s="21">
        <f t="shared" si="14"/>
        <v>4.3</v>
      </c>
      <c r="P118" s="21">
        <f t="shared" si="15"/>
        <v>0.5289</v>
      </c>
      <c r="Q118" s="31">
        <f t="shared" si="16"/>
        <v>5.289</v>
      </c>
    </row>
    <row r="119" spans="2:17" ht="43.5" customHeight="1" thickBot="1">
      <c r="B119" s="32">
        <v>7</v>
      </c>
      <c r="C119" s="36" t="s">
        <v>146</v>
      </c>
      <c r="D119" s="32">
        <v>3</v>
      </c>
      <c r="E119" s="32" t="s">
        <v>24</v>
      </c>
      <c r="F119" s="34">
        <v>0</v>
      </c>
      <c r="G119" s="40">
        <f t="shared" si="19"/>
        <v>0</v>
      </c>
      <c r="H119" s="35">
        <f t="shared" si="20"/>
        <v>0</v>
      </c>
      <c r="I119" s="16">
        <v>102</v>
      </c>
      <c r="J119" s="19" t="s">
        <v>166</v>
      </c>
      <c r="K119" s="19">
        <v>2.4</v>
      </c>
      <c r="L119" s="16">
        <v>10</v>
      </c>
      <c r="M119" s="16" t="s">
        <v>11</v>
      </c>
      <c r="N119" s="22">
        <v>0.43</v>
      </c>
      <c r="O119" s="21">
        <f t="shared" si="14"/>
        <v>4.3</v>
      </c>
      <c r="P119" s="21">
        <f t="shared" si="15"/>
        <v>0.5289</v>
      </c>
      <c r="Q119" s="31">
        <f t="shared" si="16"/>
        <v>5.289</v>
      </c>
    </row>
    <row r="120" spans="2:17" ht="43.5" customHeight="1" thickBot="1">
      <c r="B120" s="32">
        <v>8</v>
      </c>
      <c r="C120" s="36" t="s">
        <v>148</v>
      </c>
      <c r="D120" s="32">
        <v>3</v>
      </c>
      <c r="E120" s="32" t="s">
        <v>24</v>
      </c>
      <c r="F120" s="34">
        <v>0</v>
      </c>
      <c r="G120" s="40">
        <f t="shared" si="19"/>
        <v>0</v>
      </c>
      <c r="H120" s="35">
        <f t="shared" si="20"/>
        <v>0</v>
      </c>
      <c r="I120" s="16">
        <v>103</v>
      </c>
      <c r="J120" s="19" t="s">
        <v>166</v>
      </c>
      <c r="K120" s="19">
        <v>3.2</v>
      </c>
      <c r="L120" s="16">
        <v>10</v>
      </c>
      <c r="M120" s="16" t="s">
        <v>11</v>
      </c>
      <c r="N120" s="22">
        <v>0.51</v>
      </c>
      <c r="O120" s="21">
        <f t="shared" si="14"/>
        <v>5.1</v>
      </c>
      <c r="P120" s="21">
        <f t="shared" si="15"/>
        <v>0.6273</v>
      </c>
      <c r="Q120" s="31">
        <f t="shared" si="16"/>
        <v>6.273</v>
      </c>
    </row>
    <row r="121" spans="2:17" ht="43.5" customHeight="1" thickBot="1">
      <c r="B121" s="32">
        <v>9</v>
      </c>
      <c r="C121" s="36" t="s">
        <v>454</v>
      </c>
      <c r="D121" s="32">
        <v>3</v>
      </c>
      <c r="E121" s="32" t="s">
        <v>11</v>
      </c>
      <c r="F121" s="34">
        <v>0</v>
      </c>
      <c r="G121" s="40">
        <f t="shared" si="19"/>
        <v>0</v>
      </c>
      <c r="H121" s="35">
        <f t="shared" si="20"/>
        <v>0</v>
      </c>
      <c r="I121" s="16">
        <v>104</v>
      </c>
      <c r="J121" s="19" t="s">
        <v>166</v>
      </c>
      <c r="K121" s="19">
        <v>6.4</v>
      </c>
      <c r="L121" s="16">
        <v>10</v>
      </c>
      <c r="M121" s="16" t="s">
        <v>11</v>
      </c>
      <c r="N121" s="22">
        <v>0.69</v>
      </c>
      <c r="O121" s="21">
        <f t="shared" si="14"/>
        <v>6.8999999999999995</v>
      </c>
      <c r="P121" s="21">
        <f t="shared" si="15"/>
        <v>0.8486999999999999</v>
      </c>
      <c r="Q121" s="31">
        <f t="shared" si="16"/>
        <v>8.487</v>
      </c>
    </row>
    <row r="122" spans="2:17" ht="43.5" customHeight="1" thickBot="1">
      <c r="B122" s="32">
        <v>10</v>
      </c>
      <c r="C122" s="36" t="s">
        <v>153</v>
      </c>
      <c r="D122" s="32">
        <v>3</v>
      </c>
      <c r="E122" s="32" t="s">
        <v>24</v>
      </c>
      <c r="F122" s="34">
        <v>0</v>
      </c>
      <c r="G122" s="40">
        <f t="shared" si="19"/>
        <v>0</v>
      </c>
      <c r="H122" s="35">
        <f t="shared" si="20"/>
        <v>0</v>
      </c>
      <c r="I122" s="16">
        <v>105</v>
      </c>
      <c r="J122" s="19" t="s">
        <v>166</v>
      </c>
      <c r="K122" s="19">
        <v>9.5</v>
      </c>
      <c r="L122" s="16">
        <v>10</v>
      </c>
      <c r="M122" s="16" t="s">
        <v>11</v>
      </c>
      <c r="N122" s="22">
        <v>0.84</v>
      </c>
      <c r="O122" s="21">
        <f t="shared" si="14"/>
        <v>8.4</v>
      </c>
      <c r="P122" s="21">
        <f t="shared" si="15"/>
        <v>1.0332</v>
      </c>
      <c r="Q122" s="31">
        <f t="shared" si="16"/>
        <v>10.332</v>
      </c>
    </row>
    <row r="123" spans="2:17" ht="43.5" customHeight="1" thickBot="1">
      <c r="B123" s="32">
        <v>11</v>
      </c>
      <c r="C123" s="36" t="s">
        <v>167</v>
      </c>
      <c r="D123" s="32">
        <v>3</v>
      </c>
      <c r="E123" s="32" t="s">
        <v>24</v>
      </c>
      <c r="F123" s="34">
        <v>0</v>
      </c>
      <c r="G123" s="40">
        <f t="shared" si="19"/>
        <v>0</v>
      </c>
      <c r="H123" s="35">
        <f t="shared" si="20"/>
        <v>0</v>
      </c>
      <c r="I123" s="16"/>
      <c r="J123" s="19"/>
      <c r="K123" s="19"/>
      <c r="L123" s="16"/>
      <c r="M123" s="16"/>
      <c r="N123" s="22"/>
      <c r="O123" s="21"/>
      <c r="P123" s="21"/>
      <c r="Q123" s="31"/>
    </row>
    <row r="124" spans="2:17" ht="43.5" customHeight="1" thickBot="1">
      <c r="B124" s="32">
        <v>12</v>
      </c>
      <c r="C124" s="37" t="s">
        <v>496</v>
      </c>
      <c r="D124" s="32">
        <v>3</v>
      </c>
      <c r="E124" s="32" t="s">
        <v>11</v>
      </c>
      <c r="F124" s="34">
        <v>0</v>
      </c>
      <c r="G124" s="40">
        <f t="shared" si="19"/>
        <v>0</v>
      </c>
      <c r="H124" s="35">
        <f t="shared" si="20"/>
        <v>0</v>
      </c>
      <c r="I124" s="16"/>
      <c r="J124" s="19"/>
      <c r="K124" s="19"/>
      <c r="L124" s="16"/>
      <c r="M124" s="16"/>
      <c r="N124" s="22"/>
      <c r="O124" s="21"/>
      <c r="P124" s="21"/>
      <c r="Q124" s="31"/>
    </row>
    <row r="125" spans="2:17" ht="43.5" customHeight="1" thickBot="1">
      <c r="B125" s="32">
        <v>13</v>
      </c>
      <c r="C125" s="36" t="s">
        <v>486</v>
      </c>
      <c r="D125" s="32">
        <v>2</v>
      </c>
      <c r="E125" s="32" t="s">
        <v>11</v>
      </c>
      <c r="F125" s="34">
        <v>0</v>
      </c>
      <c r="G125" s="40">
        <f t="shared" si="19"/>
        <v>0</v>
      </c>
      <c r="H125" s="35">
        <f t="shared" si="20"/>
        <v>0</v>
      </c>
      <c r="I125" s="16"/>
      <c r="J125" s="19"/>
      <c r="K125" s="19"/>
      <c r="L125" s="16"/>
      <c r="M125" s="16"/>
      <c r="N125" s="22"/>
      <c r="O125" s="21"/>
      <c r="P125" s="21"/>
      <c r="Q125" s="31"/>
    </row>
    <row r="126" spans="2:17" ht="43.5" customHeight="1" thickBot="1">
      <c r="B126" s="32">
        <v>14</v>
      </c>
      <c r="C126" s="36" t="s">
        <v>489</v>
      </c>
      <c r="D126" s="32">
        <v>2</v>
      </c>
      <c r="E126" s="32" t="s">
        <v>11</v>
      </c>
      <c r="F126" s="34">
        <v>0</v>
      </c>
      <c r="G126" s="40">
        <f t="shared" si="19"/>
        <v>0</v>
      </c>
      <c r="H126" s="35">
        <f t="shared" si="20"/>
        <v>0</v>
      </c>
      <c r="I126" s="16"/>
      <c r="J126" s="19"/>
      <c r="K126" s="19"/>
      <c r="L126" s="16"/>
      <c r="M126" s="16"/>
      <c r="N126" s="22"/>
      <c r="O126" s="21"/>
      <c r="P126" s="21"/>
      <c r="Q126" s="31"/>
    </row>
    <row r="127" spans="2:17" ht="43.5" customHeight="1" thickBot="1">
      <c r="B127" s="32">
        <v>15</v>
      </c>
      <c r="C127" s="36" t="s">
        <v>124</v>
      </c>
      <c r="D127" s="32">
        <v>3</v>
      </c>
      <c r="E127" s="32" t="s">
        <v>24</v>
      </c>
      <c r="F127" s="34">
        <v>0</v>
      </c>
      <c r="G127" s="40">
        <f t="shared" si="19"/>
        <v>0</v>
      </c>
      <c r="H127" s="35">
        <f t="shared" si="20"/>
        <v>0</v>
      </c>
      <c r="I127" s="16"/>
      <c r="J127" s="19"/>
      <c r="K127" s="19"/>
      <c r="L127" s="16"/>
      <c r="M127" s="16"/>
      <c r="N127" s="22"/>
      <c r="O127" s="21"/>
      <c r="P127" s="21"/>
      <c r="Q127" s="31"/>
    </row>
    <row r="128" spans="2:17" ht="43.5" customHeight="1" thickBot="1">
      <c r="B128" s="32">
        <v>16</v>
      </c>
      <c r="C128" s="36" t="s">
        <v>626</v>
      </c>
      <c r="D128" s="32">
        <v>12</v>
      </c>
      <c r="E128" s="32" t="s">
        <v>431</v>
      </c>
      <c r="F128" s="34">
        <v>0</v>
      </c>
      <c r="G128" s="40">
        <f t="shared" si="19"/>
        <v>0</v>
      </c>
      <c r="H128" s="35">
        <f t="shared" si="20"/>
        <v>0</v>
      </c>
      <c r="I128" s="16">
        <v>106</v>
      </c>
      <c r="J128" s="19" t="s">
        <v>166</v>
      </c>
      <c r="K128" s="19">
        <v>12.7</v>
      </c>
      <c r="L128" s="16">
        <v>10</v>
      </c>
      <c r="M128" s="16" t="s">
        <v>11</v>
      </c>
      <c r="N128" s="22">
        <v>1.33</v>
      </c>
      <c r="O128" s="21">
        <f t="shared" si="14"/>
        <v>13.3</v>
      </c>
      <c r="P128" s="21">
        <f t="shared" si="15"/>
        <v>1.6359000000000001</v>
      </c>
      <c r="Q128" s="31">
        <f t="shared" si="16"/>
        <v>16.359</v>
      </c>
    </row>
    <row r="129" spans="2:17" ht="61.5" customHeight="1" thickBot="1">
      <c r="B129" s="32">
        <v>15</v>
      </c>
      <c r="C129" s="36" t="s">
        <v>493</v>
      </c>
      <c r="D129" s="32">
        <v>3</v>
      </c>
      <c r="E129" s="32" t="s">
        <v>24</v>
      </c>
      <c r="F129" s="34">
        <v>0</v>
      </c>
      <c r="G129" s="40">
        <f t="shared" si="19"/>
        <v>0</v>
      </c>
      <c r="H129" s="35">
        <f t="shared" si="20"/>
        <v>0</v>
      </c>
      <c r="I129" s="16">
        <v>107</v>
      </c>
      <c r="J129" s="19" t="s">
        <v>166</v>
      </c>
      <c r="K129" s="19">
        <v>19</v>
      </c>
      <c r="L129" s="16">
        <v>10</v>
      </c>
      <c r="M129" s="16" t="s">
        <v>11</v>
      </c>
      <c r="N129" s="22">
        <v>1.98</v>
      </c>
      <c r="O129" s="21">
        <f t="shared" si="14"/>
        <v>19.8</v>
      </c>
      <c r="P129" s="21">
        <f t="shared" si="15"/>
        <v>2.4354</v>
      </c>
      <c r="Q129" s="31">
        <f t="shared" si="16"/>
        <v>24.354</v>
      </c>
    </row>
    <row r="130" spans="2:17" ht="61.5" customHeight="1" thickBot="1">
      <c r="B130" s="62" t="s">
        <v>499</v>
      </c>
      <c r="C130" s="62"/>
      <c r="D130" s="62"/>
      <c r="E130" s="62"/>
      <c r="F130" s="62"/>
      <c r="G130" s="62"/>
      <c r="H130" s="62"/>
      <c r="I130" s="16">
        <v>108</v>
      </c>
      <c r="J130" s="19" t="s">
        <v>168</v>
      </c>
      <c r="K130" s="19" t="s">
        <v>169</v>
      </c>
      <c r="L130" s="16">
        <v>2</v>
      </c>
      <c r="M130" s="16" t="s">
        <v>11</v>
      </c>
      <c r="N130" s="22">
        <v>25.48</v>
      </c>
      <c r="O130" s="21">
        <f t="shared" si="14"/>
        <v>50.96</v>
      </c>
      <c r="P130" s="21">
        <f t="shared" si="15"/>
        <v>31.3404</v>
      </c>
      <c r="Q130" s="31">
        <f t="shared" si="16"/>
        <v>62.6808</v>
      </c>
    </row>
    <row r="131" spans="2:17" ht="43.5" customHeight="1" thickBot="1">
      <c r="B131" s="32">
        <v>1</v>
      </c>
      <c r="C131" s="33" t="s">
        <v>500</v>
      </c>
      <c r="D131" s="32">
        <v>1</v>
      </c>
      <c r="E131" s="32" t="s">
        <v>11</v>
      </c>
      <c r="F131" s="34">
        <v>0</v>
      </c>
      <c r="G131" s="40">
        <f aca="true" t="shared" si="21" ref="G131:G142">D131*F131</f>
        <v>0</v>
      </c>
      <c r="H131" s="35">
        <f aca="true" t="shared" si="22" ref="H131:H142">G131*1.23</f>
        <v>0</v>
      </c>
      <c r="I131" s="16">
        <v>109</v>
      </c>
      <c r="J131" s="19" t="s">
        <v>171</v>
      </c>
      <c r="K131" s="19" t="s">
        <v>172</v>
      </c>
      <c r="L131" s="16">
        <v>5</v>
      </c>
      <c r="M131" s="16" t="s">
        <v>11</v>
      </c>
      <c r="N131" s="22">
        <v>7.15</v>
      </c>
      <c r="O131" s="21">
        <f t="shared" si="14"/>
        <v>35.75</v>
      </c>
      <c r="P131" s="21">
        <f t="shared" si="15"/>
        <v>8.794500000000001</v>
      </c>
      <c r="Q131" s="31">
        <f t="shared" si="16"/>
        <v>43.9725</v>
      </c>
    </row>
    <row r="132" spans="2:17" ht="43.5" customHeight="1" thickBot="1">
      <c r="B132" s="32">
        <v>2</v>
      </c>
      <c r="C132" s="33" t="s">
        <v>170</v>
      </c>
      <c r="D132" s="32">
        <v>1</v>
      </c>
      <c r="E132" s="32" t="s">
        <v>11</v>
      </c>
      <c r="F132" s="34">
        <v>0</v>
      </c>
      <c r="G132" s="40">
        <f t="shared" si="21"/>
        <v>0</v>
      </c>
      <c r="H132" s="35">
        <f t="shared" si="22"/>
        <v>0</v>
      </c>
      <c r="I132" s="16">
        <v>110</v>
      </c>
      <c r="J132" s="19" t="s">
        <v>171</v>
      </c>
      <c r="K132" s="19" t="s">
        <v>173</v>
      </c>
      <c r="L132" s="16">
        <v>5</v>
      </c>
      <c r="M132" s="16" t="s">
        <v>11</v>
      </c>
      <c r="N132" s="22">
        <v>9.22</v>
      </c>
      <c r="O132" s="21">
        <f aca="true" t="shared" si="23" ref="O132:O149">L132*N132</f>
        <v>46.1</v>
      </c>
      <c r="P132" s="21">
        <f aca="true" t="shared" si="24" ref="P132:P149">N132*1.23</f>
        <v>11.3406</v>
      </c>
      <c r="Q132" s="31">
        <f aca="true" t="shared" si="25" ref="Q132:Q149">O132*1.23</f>
        <v>56.703</v>
      </c>
    </row>
    <row r="133" spans="2:17" ht="43.5" customHeight="1" thickBot="1">
      <c r="B133" s="32">
        <v>3</v>
      </c>
      <c r="C133" s="36" t="s">
        <v>603</v>
      </c>
      <c r="D133" s="32">
        <v>1</v>
      </c>
      <c r="E133" s="32" t="s">
        <v>11</v>
      </c>
      <c r="F133" s="34">
        <v>0</v>
      </c>
      <c r="G133" s="40">
        <f t="shared" si="21"/>
        <v>0</v>
      </c>
      <c r="H133" s="35">
        <f t="shared" si="22"/>
        <v>0</v>
      </c>
      <c r="I133" s="16">
        <v>111</v>
      </c>
      <c r="J133" s="19" t="s">
        <v>175</v>
      </c>
      <c r="K133" s="19" t="s">
        <v>176</v>
      </c>
      <c r="L133" s="16">
        <v>10</v>
      </c>
      <c r="M133" s="16" t="s">
        <v>11</v>
      </c>
      <c r="N133" s="22">
        <v>4.42</v>
      </c>
      <c r="O133" s="21">
        <f t="shared" si="23"/>
        <v>44.2</v>
      </c>
      <c r="P133" s="21">
        <f t="shared" si="24"/>
        <v>5.436599999999999</v>
      </c>
      <c r="Q133" s="31">
        <f t="shared" si="25"/>
        <v>54.366</v>
      </c>
    </row>
    <row r="134" spans="2:17" ht="43.5" customHeight="1" thickBot="1">
      <c r="B134" s="32">
        <v>4</v>
      </c>
      <c r="C134" s="36" t="s">
        <v>174</v>
      </c>
      <c r="D134" s="32">
        <v>1</v>
      </c>
      <c r="E134" s="32" t="s">
        <v>11</v>
      </c>
      <c r="F134" s="34">
        <v>0</v>
      </c>
      <c r="G134" s="40">
        <f t="shared" si="21"/>
        <v>0</v>
      </c>
      <c r="H134" s="35">
        <f t="shared" si="22"/>
        <v>0</v>
      </c>
      <c r="I134" s="16">
        <v>112</v>
      </c>
      <c r="J134" s="19" t="s">
        <v>175</v>
      </c>
      <c r="K134" s="19" t="s">
        <v>173</v>
      </c>
      <c r="L134" s="16">
        <v>10</v>
      </c>
      <c r="M134" s="16" t="s">
        <v>11</v>
      </c>
      <c r="N134" s="22">
        <v>7.28</v>
      </c>
      <c r="O134" s="21">
        <f t="shared" si="23"/>
        <v>72.8</v>
      </c>
      <c r="P134" s="21">
        <f t="shared" si="24"/>
        <v>8.9544</v>
      </c>
      <c r="Q134" s="31">
        <f t="shared" si="25"/>
        <v>89.544</v>
      </c>
    </row>
    <row r="135" spans="2:17" ht="43.5" customHeight="1" thickBot="1">
      <c r="B135" s="32">
        <v>5</v>
      </c>
      <c r="C135" s="36" t="s">
        <v>177</v>
      </c>
      <c r="D135" s="32">
        <v>2</v>
      </c>
      <c r="E135" s="32" t="s">
        <v>11</v>
      </c>
      <c r="F135" s="34">
        <v>0</v>
      </c>
      <c r="G135" s="40">
        <f t="shared" si="21"/>
        <v>0</v>
      </c>
      <c r="H135" s="35">
        <f t="shared" si="22"/>
        <v>0</v>
      </c>
      <c r="I135" s="16">
        <v>113</v>
      </c>
      <c r="J135" s="19" t="s">
        <v>179</v>
      </c>
      <c r="K135" s="19" t="s">
        <v>173</v>
      </c>
      <c r="L135" s="16">
        <v>20</v>
      </c>
      <c r="M135" s="16" t="s">
        <v>11</v>
      </c>
      <c r="N135" s="22">
        <v>21.9</v>
      </c>
      <c r="O135" s="21">
        <f t="shared" si="23"/>
        <v>438</v>
      </c>
      <c r="P135" s="21">
        <f t="shared" si="24"/>
        <v>26.936999999999998</v>
      </c>
      <c r="Q135" s="31">
        <f t="shared" si="25"/>
        <v>538.74</v>
      </c>
    </row>
    <row r="136" spans="2:17" ht="43.5" customHeight="1" thickBot="1">
      <c r="B136" s="32">
        <v>6</v>
      </c>
      <c r="C136" s="36" t="s">
        <v>178</v>
      </c>
      <c r="D136" s="32">
        <v>2</v>
      </c>
      <c r="E136" s="32" t="s">
        <v>24</v>
      </c>
      <c r="F136" s="34">
        <v>0</v>
      </c>
      <c r="G136" s="40">
        <f t="shared" si="21"/>
        <v>0</v>
      </c>
      <c r="H136" s="35">
        <f t="shared" si="22"/>
        <v>0</v>
      </c>
      <c r="I136" s="16">
        <v>114</v>
      </c>
      <c r="J136" s="19" t="s">
        <v>179</v>
      </c>
      <c r="K136" s="19" t="s">
        <v>181</v>
      </c>
      <c r="L136" s="16">
        <v>5</v>
      </c>
      <c r="M136" s="16" t="s">
        <v>11</v>
      </c>
      <c r="N136" s="22">
        <v>17.42</v>
      </c>
      <c r="O136" s="21">
        <f t="shared" si="23"/>
        <v>87.10000000000001</v>
      </c>
      <c r="P136" s="21">
        <f t="shared" si="24"/>
        <v>21.4266</v>
      </c>
      <c r="Q136" s="31">
        <f t="shared" si="25"/>
        <v>107.13300000000001</v>
      </c>
    </row>
    <row r="137" spans="2:17" ht="43.5" customHeight="1" thickBot="1">
      <c r="B137" s="32">
        <v>7</v>
      </c>
      <c r="C137" s="36" t="s">
        <v>180</v>
      </c>
      <c r="D137" s="32">
        <v>2</v>
      </c>
      <c r="E137" s="32" t="s">
        <v>24</v>
      </c>
      <c r="F137" s="34">
        <v>0</v>
      </c>
      <c r="G137" s="40">
        <f t="shared" si="21"/>
        <v>0</v>
      </c>
      <c r="H137" s="35">
        <f t="shared" si="22"/>
        <v>0</v>
      </c>
      <c r="I137" s="16">
        <v>115</v>
      </c>
      <c r="J137" s="19" t="s">
        <v>179</v>
      </c>
      <c r="K137" s="19" t="s">
        <v>183</v>
      </c>
      <c r="L137" s="16">
        <v>10</v>
      </c>
      <c r="M137" s="16" t="s">
        <v>11</v>
      </c>
      <c r="N137" s="22">
        <v>20.27</v>
      </c>
      <c r="O137" s="21">
        <f t="shared" si="23"/>
        <v>202.7</v>
      </c>
      <c r="P137" s="21">
        <f t="shared" si="24"/>
        <v>24.9321</v>
      </c>
      <c r="Q137" s="31">
        <f t="shared" si="25"/>
        <v>249.32099999999997</v>
      </c>
    </row>
    <row r="138" spans="2:17" ht="43.5" customHeight="1" thickBot="1">
      <c r="B138" s="32">
        <v>8</v>
      </c>
      <c r="C138" s="36" t="s">
        <v>182</v>
      </c>
      <c r="D138" s="32">
        <v>2</v>
      </c>
      <c r="E138" s="32" t="s">
        <v>24</v>
      </c>
      <c r="F138" s="34">
        <v>0</v>
      </c>
      <c r="G138" s="40">
        <f t="shared" si="21"/>
        <v>0</v>
      </c>
      <c r="H138" s="35">
        <f t="shared" si="22"/>
        <v>0</v>
      </c>
      <c r="I138" s="16">
        <v>116</v>
      </c>
      <c r="J138" s="19" t="s">
        <v>179</v>
      </c>
      <c r="K138" s="19" t="s">
        <v>185</v>
      </c>
      <c r="L138" s="16">
        <v>5</v>
      </c>
      <c r="M138" s="16" t="s">
        <v>11</v>
      </c>
      <c r="N138" s="22">
        <v>14.77</v>
      </c>
      <c r="O138" s="21">
        <f t="shared" si="23"/>
        <v>73.85</v>
      </c>
      <c r="P138" s="21">
        <f t="shared" si="24"/>
        <v>18.167099999999998</v>
      </c>
      <c r="Q138" s="31">
        <f t="shared" si="25"/>
        <v>90.8355</v>
      </c>
    </row>
    <row r="139" spans="2:17" ht="43.5" customHeight="1" thickBot="1">
      <c r="B139" s="32">
        <v>9</v>
      </c>
      <c r="C139" s="36" t="s">
        <v>184</v>
      </c>
      <c r="D139" s="32">
        <v>1</v>
      </c>
      <c r="E139" s="32" t="s">
        <v>11</v>
      </c>
      <c r="F139" s="34">
        <v>0</v>
      </c>
      <c r="G139" s="40">
        <f t="shared" si="21"/>
        <v>0</v>
      </c>
      <c r="H139" s="35">
        <f t="shared" si="22"/>
        <v>0</v>
      </c>
      <c r="I139" s="16">
        <v>118</v>
      </c>
      <c r="J139" s="19" t="s">
        <v>187</v>
      </c>
      <c r="K139" s="19" t="s">
        <v>188</v>
      </c>
      <c r="L139" s="16">
        <v>10</v>
      </c>
      <c r="M139" s="16" t="s">
        <v>11</v>
      </c>
      <c r="N139" s="22">
        <v>4.1</v>
      </c>
      <c r="O139" s="21">
        <f t="shared" si="23"/>
        <v>41</v>
      </c>
      <c r="P139" s="21">
        <f t="shared" si="24"/>
        <v>5.042999999999999</v>
      </c>
      <c r="Q139" s="31">
        <f t="shared" si="25"/>
        <v>50.43</v>
      </c>
    </row>
    <row r="140" spans="2:17" ht="43.5" customHeight="1" thickBot="1">
      <c r="B140" s="32">
        <v>10</v>
      </c>
      <c r="C140" s="36" t="s">
        <v>124</v>
      </c>
      <c r="D140" s="32">
        <v>1</v>
      </c>
      <c r="E140" s="32" t="s">
        <v>24</v>
      </c>
      <c r="F140" s="34">
        <v>0</v>
      </c>
      <c r="G140" s="40">
        <f t="shared" si="21"/>
        <v>0</v>
      </c>
      <c r="H140" s="35">
        <f t="shared" si="22"/>
        <v>0</v>
      </c>
      <c r="I140" s="16">
        <v>119</v>
      </c>
      <c r="J140" s="19" t="s">
        <v>187</v>
      </c>
      <c r="K140" s="19" t="s">
        <v>189</v>
      </c>
      <c r="L140" s="16">
        <v>10</v>
      </c>
      <c r="M140" s="16" t="s">
        <v>11</v>
      </c>
      <c r="N140" s="22">
        <v>4.87</v>
      </c>
      <c r="O140" s="21">
        <f t="shared" si="23"/>
        <v>48.7</v>
      </c>
      <c r="P140" s="21">
        <f t="shared" si="24"/>
        <v>5.9901</v>
      </c>
      <c r="Q140" s="31">
        <f t="shared" si="25"/>
        <v>59.901</v>
      </c>
    </row>
    <row r="141" spans="1:17" ht="43.5" customHeight="1" thickBot="1">
      <c r="A141"/>
      <c r="B141" s="32">
        <v>11</v>
      </c>
      <c r="C141" s="36" t="s">
        <v>186</v>
      </c>
      <c r="D141" s="32">
        <v>2</v>
      </c>
      <c r="E141" s="32" t="s">
        <v>11</v>
      </c>
      <c r="F141" s="34">
        <v>0</v>
      </c>
      <c r="G141" s="40">
        <f t="shared" si="21"/>
        <v>0</v>
      </c>
      <c r="H141" s="35">
        <f t="shared" si="22"/>
        <v>0</v>
      </c>
      <c r="I141" s="16">
        <v>120</v>
      </c>
      <c r="J141" s="19" t="s">
        <v>187</v>
      </c>
      <c r="K141" s="19" t="s">
        <v>190</v>
      </c>
      <c r="L141" s="16">
        <v>10</v>
      </c>
      <c r="M141" s="16" t="s">
        <v>11</v>
      </c>
      <c r="N141" s="22">
        <v>1.47</v>
      </c>
      <c r="O141" s="21">
        <f t="shared" si="23"/>
        <v>14.7</v>
      </c>
      <c r="P141" s="21">
        <f t="shared" si="24"/>
        <v>1.8081</v>
      </c>
      <c r="Q141" s="31">
        <f t="shared" si="25"/>
        <v>18.081</v>
      </c>
    </row>
    <row r="142" spans="1:17" ht="43.5" customHeight="1" thickBot="1">
      <c r="A142"/>
      <c r="B142" s="32">
        <v>12</v>
      </c>
      <c r="C142" s="36" t="s">
        <v>581</v>
      </c>
      <c r="D142" s="32">
        <v>2</v>
      </c>
      <c r="E142" s="32" t="s">
        <v>24</v>
      </c>
      <c r="F142" s="34">
        <v>0</v>
      </c>
      <c r="G142" s="40">
        <f t="shared" si="21"/>
        <v>0</v>
      </c>
      <c r="H142" s="35">
        <f t="shared" si="22"/>
        <v>0</v>
      </c>
      <c r="I142" s="16">
        <v>121</v>
      </c>
      <c r="J142" s="19" t="s">
        <v>187</v>
      </c>
      <c r="K142" s="19" t="s">
        <v>191</v>
      </c>
      <c r="L142" s="16">
        <v>10</v>
      </c>
      <c r="M142" s="16" t="s">
        <v>11</v>
      </c>
      <c r="N142" s="22">
        <v>4.95</v>
      </c>
      <c r="O142" s="21">
        <f t="shared" si="23"/>
        <v>49.5</v>
      </c>
      <c r="P142" s="21">
        <f t="shared" si="24"/>
        <v>6.0885</v>
      </c>
      <c r="Q142" s="31">
        <f t="shared" si="25"/>
        <v>60.885</v>
      </c>
    </row>
    <row r="143" spans="1:17" ht="61.5" customHeight="1" thickBot="1">
      <c r="A143"/>
      <c r="B143" s="73" t="s">
        <v>577</v>
      </c>
      <c r="C143" s="74"/>
      <c r="D143" s="74"/>
      <c r="E143" s="74"/>
      <c r="F143" s="74"/>
      <c r="G143" s="74"/>
      <c r="H143" s="74"/>
      <c r="I143" s="16">
        <v>122</v>
      </c>
      <c r="J143" s="19" t="s">
        <v>187</v>
      </c>
      <c r="K143" s="19" t="s">
        <v>192</v>
      </c>
      <c r="L143" s="16">
        <v>10</v>
      </c>
      <c r="M143" s="16" t="s">
        <v>11</v>
      </c>
      <c r="N143" s="22">
        <v>2.25</v>
      </c>
      <c r="O143" s="21">
        <f t="shared" si="23"/>
        <v>22.5</v>
      </c>
      <c r="P143" s="21">
        <f t="shared" si="24"/>
        <v>2.7675</v>
      </c>
      <c r="Q143" s="31">
        <f t="shared" si="25"/>
        <v>27.675</v>
      </c>
    </row>
    <row r="144" spans="1:17" ht="43.5" customHeight="1" thickBot="1">
      <c r="A144"/>
      <c r="B144" s="32">
        <v>1</v>
      </c>
      <c r="C144" s="36" t="s">
        <v>604</v>
      </c>
      <c r="D144" s="32">
        <v>2</v>
      </c>
      <c r="E144" s="32" t="s">
        <v>11</v>
      </c>
      <c r="F144" s="34">
        <v>0</v>
      </c>
      <c r="G144" s="40">
        <f aca="true" t="shared" si="26" ref="G144:G155">D144*F144</f>
        <v>0</v>
      </c>
      <c r="H144" s="35">
        <f aca="true" t="shared" si="27" ref="H144:H155">G144*1.23</f>
        <v>0</v>
      </c>
      <c r="I144" s="16">
        <v>123</v>
      </c>
      <c r="J144" s="19" t="s">
        <v>187</v>
      </c>
      <c r="K144" s="19" t="s">
        <v>193</v>
      </c>
      <c r="L144" s="16">
        <v>10</v>
      </c>
      <c r="M144" s="16" t="s">
        <v>11</v>
      </c>
      <c r="N144" s="22">
        <v>2.55</v>
      </c>
      <c r="O144" s="21">
        <f t="shared" si="23"/>
        <v>25.5</v>
      </c>
      <c r="P144" s="21">
        <f t="shared" si="24"/>
        <v>3.1365</v>
      </c>
      <c r="Q144" s="31">
        <f t="shared" si="25"/>
        <v>31.365</v>
      </c>
    </row>
    <row r="145" spans="1:17" ht="43.5" customHeight="1" thickBot="1">
      <c r="A145"/>
      <c r="B145" s="32">
        <v>2</v>
      </c>
      <c r="C145" s="36" t="s">
        <v>605</v>
      </c>
      <c r="D145" s="32">
        <v>2</v>
      </c>
      <c r="E145" s="32" t="s">
        <v>11</v>
      </c>
      <c r="F145" s="34">
        <v>0</v>
      </c>
      <c r="G145" s="40">
        <f t="shared" si="26"/>
        <v>0</v>
      </c>
      <c r="H145" s="35">
        <f t="shared" si="27"/>
        <v>0</v>
      </c>
      <c r="I145" s="16">
        <v>124</v>
      </c>
      <c r="J145" s="19" t="s">
        <v>187</v>
      </c>
      <c r="K145" s="19" t="s">
        <v>194</v>
      </c>
      <c r="L145" s="16">
        <v>10</v>
      </c>
      <c r="M145" s="16" t="s">
        <v>11</v>
      </c>
      <c r="N145" s="22">
        <v>6.51</v>
      </c>
      <c r="O145" s="21">
        <f t="shared" si="23"/>
        <v>65.1</v>
      </c>
      <c r="P145" s="21">
        <f t="shared" si="24"/>
        <v>8.007299999999999</v>
      </c>
      <c r="Q145" s="31">
        <f t="shared" si="25"/>
        <v>80.073</v>
      </c>
    </row>
    <row r="146" spans="1:17" ht="43.5" customHeight="1" thickBot="1">
      <c r="A146"/>
      <c r="B146" s="32">
        <v>3</v>
      </c>
      <c r="C146" s="36" t="s">
        <v>161</v>
      </c>
      <c r="D146" s="32">
        <v>2</v>
      </c>
      <c r="E146" s="32" t="s">
        <v>11</v>
      </c>
      <c r="F146" s="34">
        <v>0</v>
      </c>
      <c r="G146" s="40">
        <f t="shared" si="26"/>
        <v>0</v>
      </c>
      <c r="H146" s="35">
        <f t="shared" si="27"/>
        <v>0</v>
      </c>
      <c r="I146" s="16">
        <v>125</v>
      </c>
      <c r="J146" s="19" t="s">
        <v>195</v>
      </c>
      <c r="K146" s="19" t="s">
        <v>196</v>
      </c>
      <c r="L146" s="16">
        <v>2</v>
      </c>
      <c r="M146" s="16" t="s">
        <v>11</v>
      </c>
      <c r="N146" s="22">
        <v>259.34</v>
      </c>
      <c r="O146" s="21">
        <f t="shared" si="23"/>
        <v>518.68</v>
      </c>
      <c r="P146" s="21">
        <f t="shared" si="24"/>
        <v>318.98819999999995</v>
      </c>
      <c r="Q146" s="31">
        <f t="shared" si="25"/>
        <v>637.9763999999999</v>
      </c>
    </row>
    <row r="147" spans="1:17" ht="43.5" customHeight="1" thickBot="1">
      <c r="A147"/>
      <c r="B147" s="32">
        <v>4</v>
      </c>
      <c r="C147" s="36" t="s">
        <v>606</v>
      </c>
      <c r="D147" s="32">
        <v>2</v>
      </c>
      <c r="E147" s="32" t="s">
        <v>11</v>
      </c>
      <c r="F147" s="34">
        <v>0</v>
      </c>
      <c r="G147" s="40">
        <f t="shared" si="26"/>
        <v>0</v>
      </c>
      <c r="H147" s="35">
        <f t="shared" si="27"/>
        <v>0</v>
      </c>
      <c r="I147" s="16">
        <v>126</v>
      </c>
      <c r="J147" s="19" t="s">
        <v>195</v>
      </c>
      <c r="K147" s="19" t="s">
        <v>197</v>
      </c>
      <c r="L147" s="16">
        <v>2</v>
      </c>
      <c r="M147" s="16" t="s">
        <v>11</v>
      </c>
      <c r="N147" s="22">
        <v>182</v>
      </c>
      <c r="O147" s="21">
        <f t="shared" si="23"/>
        <v>364</v>
      </c>
      <c r="P147" s="21">
        <f t="shared" si="24"/>
        <v>223.85999999999999</v>
      </c>
      <c r="Q147" s="31">
        <f t="shared" si="25"/>
        <v>447.71999999999997</v>
      </c>
    </row>
    <row r="148" spans="1:17" ht="43.5" customHeight="1" thickBot="1">
      <c r="A148"/>
      <c r="B148" s="32">
        <v>5</v>
      </c>
      <c r="C148" s="36" t="s">
        <v>524</v>
      </c>
      <c r="D148" s="32">
        <v>2</v>
      </c>
      <c r="E148" s="32" t="s">
        <v>11</v>
      </c>
      <c r="F148" s="34">
        <v>0</v>
      </c>
      <c r="G148" s="40">
        <f t="shared" si="26"/>
        <v>0</v>
      </c>
      <c r="H148" s="35">
        <f t="shared" si="27"/>
        <v>0</v>
      </c>
      <c r="I148" s="16">
        <v>127</v>
      </c>
      <c r="J148" s="19" t="s">
        <v>198</v>
      </c>
      <c r="K148" s="19" t="s">
        <v>199</v>
      </c>
      <c r="L148" s="16">
        <v>5</v>
      </c>
      <c r="M148" s="16" t="s">
        <v>11</v>
      </c>
      <c r="N148" s="22">
        <v>62.83</v>
      </c>
      <c r="O148" s="21">
        <f t="shared" si="23"/>
        <v>314.15</v>
      </c>
      <c r="P148" s="21">
        <f t="shared" si="24"/>
        <v>77.2809</v>
      </c>
      <c r="Q148" s="31">
        <f t="shared" si="25"/>
        <v>386.4045</v>
      </c>
    </row>
    <row r="149" spans="2:17" ht="43.5" customHeight="1" thickBot="1">
      <c r="B149" s="32">
        <v>6</v>
      </c>
      <c r="C149" s="36" t="s">
        <v>240</v>
      </c>
      <c r="D149" s="32">
        <v>2</v>
      </c>
      <c r="E149" s="32" t="s">
        <v>24</v>
      </c>
      <c r="F149" s="34">
        <v>0</v>
      </c>
      <c r="G149" s="40">
        <f t="shared" si="26"/>
        <v>0</v>
      </c>
      <c r="H149" s="35">
        <f t="shared" si="27"/>
        <v>0</v>
      </c>
      <c r="I149" s="16">
        <v>128</v>
      </c>
      <c r="J149" s="19" t="s">
        <v>198</v>
      </c>
      <c r="K149" s="19" t="s">
        <v>200</v>
      </c>
      <c r="L149" s="16">
        <v>5</v>
      </c>
      <c r="M149" s="16" t="s">
        <v>11</v>
      </c>
      <c r="N149" s="22">
        <v>96.8</v>
      </c>
      <c r="O149" s="21">
        <f t="shared" si="23"/>
        <v>484</v>
      </c>
      <c r="P149" s="21">
        <f t="shared" si="24"/>
        <v>119.064</v>
      </c>
      <c r="Q149" s="31">
        <f t="shared" si="25"/>
        <v>595.3199999999999</v>
      </c>
    </row>
    <row r="150" spans="2:17" ht="43.5" customHeight="1" thickBot="1">
      <c r="B150" s="32">
        <v>7</v>
      </c>
      <c r="C150" s="36" t="s">
        <v>124</v>
      </c>
      <c r="D150" s="32">
        <v>2</v>
      </c>
      <c r="E150" s="32" t="s">
        <v>24</v>
      </c>
      <c r="F150" s="34">
        <v>0</v>
      </c>
      <c r="G150" s="40">
        <f t="shared" si="26"/>
        <v>0</v>
      </c>
      <c r="H150" s="35">
        <f t="shared" si="27"/>
        <v>0</v>
      </c>
      <c r="I150" s="16"/>
      <c r="J150" s="19"/>
      <c r="K150" s="19"/>
      <c r="L150" s="16"/>
      <c r="M150" s="16"/>
      <c r="N150" s="22"/>
      <c r="O150" s="21"/>
      <c r="P150" s="21"/>
      <c r="Q150" s="31"/>
    </row>
    <row r="151" spans="2:17" ht="43.5" customHeight="1" thickBot="1">
      <c r="B151" s="32">
        <v>8</v>
      </c>
      <c r="C151" s="36" t="s">
        <v>13</v>
      </c>
      <c r="D151" s="32">
        <v>1</v>
      </c>
      <c r="E151" s="32" t="s">
        <v>24</v>
      </c>
      <c r="F151" s="34">
        <v>0</v>
      </c>
      <c r="G151" s="40">
        <f t="shared" si="26"/>
        <v>0</v>
      </c>
      <c r="H151" s="35">
        <f t="shared" si="27"/>
        <v>0</v>
      </c>
      <c r="I151" s="16"/>
      <c r="J151" s="19"/>
      <c r="K151" s="19"/>
      <c r="L151" s="16"/>
      <c r="M151" s="16"/>
      <c r="N151" s="22"/>
      <c r="O151" s="21"/>
      <c r="P151" s="21"/>
      <c r="Q151" s="31"/>
    </row>
    <row r="152" spans="2:17" ht="43.5" customHeight="1" thickBot="1">
      <c r="B152" s="32">
        <v>9</v>
      </c>
      <c r="C152" s="36" t="s">
        <v>127</v>
      </c>
      <c r="D152" s="32">
        <v>1</v>
      </c>
      <c r="E152" s="32" t="s">
        <v>24</v>
      </c>
      <c r="F152" s="34">
        <v>0</v>
      </c>
      <c r="G152" s="40">
        <f t="shared" si="26"/>
        <v>0</v>
      </c>
      <c r="H152" s="35">
        <f t="shared" si="27"/>
        <v>0</v>
      </c>
      <c r="I152" s="16">
        <v>132</v>
      </c>
      <c r="J152" s="19" t="s">
        <v>202</v>
      </c>
      <c r="K152" s="19" t="s">
        <v>203</v>
      </c>
      <c r="L152" s="16">
        <v>2</v>
      </c>
      <c r="M152" s="16" t="s">
        <v>11</v>
      </c>
      <c r="N152" s="22">
        <v>2</v>
      </c>
      <c r="O152" s="21">
        <f aca="true" t="shared" si="28" ref="O152:O184">L152*N152</f>
        <v>4</v>
      </c>
      <c r="P152" s="21">
        <f aca="true" t="shared" si="29" ref="P152:P184">N152*1.23</f>
        <v>2.46</v>
      </c>
      <c r="Q152" s="31">
        <f aca="true" t="shared" si="30" ref="Q152:Q184">O152*1.23</f>
        <v>4.92</v>
      </c>
    </row>
    <row r="153" spans="2:17" ht="43.5" customHeight="1" thickBot="1">
      <c r="B153" s="32">
        <v>10</v>
      </c>
      <c r="C153" s="36" t="s">
        <v>582</v>
      </c>
      <c r="D153" s="32">
        <v>2</v>
      </c>
      <c r="E153" s="32" t="s">
        <v>24</v>
      </c>
      <c r="F153" s="34">
        <v>0</v>
      </c>
      <c r="G153" s="40">
        <f t="shared" si="26"/>
        <v>0</v>
      </c>
      <c r="H153" s="35">
        <f t="shared" si="27"/>
        <v>0</v>
      </c>
      <c r="I153" s="16">
        <v>138</v>
      </c>
      <c r="J153" s="19" t="s">
        <v>205</v>
      </c>
      <c r="K153" s="19" t="s">
        <v>206</v>
      </c>
      <c r="L153" s="16">
        <v>20</v>
      </c>
      <c r="M153" s="16" t="s">
        <v>11</v>
      </c>
      <c r="N153" s="22">
        <v>0.2</v>
      </c>
      <c r="O153" s="21">
        <f t="shared" si="28"/>
        <v>4</v>
      </c>
      <c r="P153" s="21">
        <f t="shared" si="29"/>
        <v>0.246</v>
      </c>
      <c r="Q153" s="31">
        <f t="shared" si="30"/>
        <v>4.92</v>
      </c>
    </row>
    <row r="154" spans="2:17" ht="43.5" customHeight="1" thickBot="1">
      <c r="B154" s="32">
        <v>11</v>
      </c>
      <c r="C154" s="36" t="s">
        <v>626</v>
      </c>
      <c r="D154" s="32">
        <v>8</v>
      </c>
      <c r="E154" s="32" t="s">
        <v>431</v>
      </c>
      <c r="F154" s="34">
        <v>0</v>
      </c>
      <c r="G154" s="40">
        <f t="shared" si="26"/>
        <v>0</v>
      </c>
      <c r="H154" s="35">
        <f t="shared" si="27"/>
        <v>0</v>
      </c>
      <c r="I154" s="16"/>
      <c r="J154" s="19"/>
      <c r="K154" s="19"/>
      <c r="L154" s="16"/>
      <c r="M154" s="16"/>
      <c r="N154" s="22"/>
      <c r="O154" s="21"/>
      <c r="P154" s="21"/>
      <c r="Q154" s="31"/>
    </row>
    <row r="155" spans="2:17" ht="43.5" customHeight="1" thickBot="1">
      <c r="B155" s="32">
        <v>12</v>
      </c>
      <c r="C155" s="36" t="s">
        <v>26</v>
      </c>
      <c r="D155" s="32">
        <v>2</v>
      </c>
      <c r="E155" s="32" t="s">
        <v>11</v>
      </c>
      <c r="F155" s="34">
        <v>0</v>
      </c>
      <c r="G155" s="40">
        <f t="shared" si="26"/>
        <v>0</v>
      </c>
      <c r="H155" s="35">
        <f t="shared" si="27"/>
        <v>0</v>
      </c>
      <c r="I155" s="16">
        <v>139</v>
      </c>
      <c r="J155" s="19" t="s">
        <v>205</v>
      </c>
      <c r="K155" s="19" t="s">
        <v>207</v>
      </c>
      <c r="L155" s="16">
        <v>20</v>
      </c>
      <c r="M155" s="16" t="s">
        <v>11</v>
      </c>
      <c r="N155" s="22">
        <v>0.21</v>
      </c>
      <c r="O155" s="21">
        <f t="shared" si="28"/>
        <v>4.2</v>
      </c>
      <c r="P155" s="21">
        <f t="shared" si="29"/>
        <v>0.2583</v>
      </c>
      <c r="Q155" s="31">
        <f t="shared" si="30"/>
        <v>5.166</v>
      </c>
    </row>
    <row r="156" spans="2:17" ht="61.5" customHeight="1" thickBot="1">
      <c r="B156" s="62" t="s">
        <v>201</v>
      </c>
      <c r="C156" s="62"/>
      <c r="D156" s="62"/>
      <c r="E156" s="62"/>
      <c r="F156" s="62"/>
      <c r="G156" s="62"/>
      <c r="H156" s="62"/>
      <c r="I156" s="16">
        <v>140</v>
      </c>
      <c r="J156" s="19" t="s">
        <v>205</v>
      </c>
      <c r="K156" s="19" t="s">
        <v>208</v>
      </c>
      <c r="L156" s="16">
        <v>20</v>
      </c>
      <c r="M156" s="16" t="s">
        <v>11</v>
      </c>
      <c r="N156" s="22">
        <v>0.25</v>
      </c>
      <c r="O156" s="21">
        <f t="shared" si="28"/>
        <v>5</v>
      </c>
      <c r="P156" s="21">
        <f t="shared" si="29"/>
        <v>0.3075</v>
      </c>
      <c r="Q156" s="31">
        <f t="shared" si="30"/>
        <v>6.15</v>
      </c>
    </row>
    <row r="157" spans="2:17" ht="43.5" customHeight="1" thickBot="1">
      <c r="B157" s="32">
        <v>1</v>
      </c>
      <c r="C157" s="33" t="s">
        <v>501</v>
      </c>
      <c r="D157" s="32">
        <v>6</v>
      </c>
      <c r="E157" s="32" t="s">
        <v>11</v>
      </c>
      <c r="F157" s="34">
        <v>0</v>
      </c>
      <c r="G157" s="40">
        <f aca="true" t="shared" si="31" ref="G157:G174">D157*F157</f>
        <v>0</v>
      </c>
      <c r="H157" s="35">
        <f aca="true" t="shared" si="32" ref="H157:H174">G157*1.23</f>
        <v>0</v>
      </c>
      <c r="I157" s="16">
        <v>141</v>
      </c>
      <c r="J157" s="19" t="s">
        <v>205</v>
      </c>
      <c r="K157" s="19" t="s">
        <v>209</v>
      </c>
      <c r="L157" s="16">
        <v>20</v>
      </c>
      <c r="M157" s="16" t="s">
        <v>11</v>
      </c>
      <c r="N157" s="22">
        <v>0.3</v>
      </c>
      <c r="O157" s="21">
        <f t="shared" si="28"/>
        <v>6</v>
      </c>
      <c r="P157" s="21">
        <f t="shared" si="29"/>
        <v>0.369</v>
      </c>
      <c r="Q157" s="31">
        <f t="shared" si="30"/>
        <v>7.38</v>
      </c>
    </row>
    <row r="158" spans="2:17" ht="43.5" customHeight="1" thickBot="1">
      <c r="B158" s="32">
        <v>2</v>
      </c>
      <c r="C158" s="33" t="s">
        <v>502</v>
      </c>
      <c r="D158" s="32">
        <v>6</v>
      </c>
      <c r="E158" s="32" t="s">
        <v>11</v>
      </c>
      <c r="F158" s="34">
        <v>0</v>
      </c>
      <c r="G158" s="40">
        <f t="shared" si="31"/>
        <v>0</v>
      </c>
      <c r="H158" s="35">
        <f t="shared" si="32"/>
        <v>0</v>
      </c>
      <c r="I158" s="16">
        <v>142</v>
      </c>
      <c r="J158" s="19" t="s">
        <v>210</v>
      </c>
      <c r="K158" s="19" t="s">
        <v>211</v>
      </c>
      <c r="L158" s="16">
        <v>20</v>
      </c>
      <c r="M158" s="16" t="s">
        <v>11</v>
      </c>
      <c r="N158" s="22">
        <v>0.3</v>
      </c>
      <c r="O158" s="21">
        <f t="shared" si="28"/>
        <v>6</v>
      </c>
      <c r="P158" s="21">
        <f t="shared" si="29"/>
        <v>0.369</v>
      </c>
      <c r="Q158" s="31">
        <f t="shared" si="30"/>
        <v>7.38</v>
      </c>
    </row>
    <row r="159" spans="2:17" ht="43.5" customHeight="1" thickBot="1">
      <c r="B159" s="32">
        <v>3</v>
      </c>
      <c r="C159" s="36" t="s">
        <v>608</v>
      </c>
      <c r="D159" s="32">
        <v>3</v>
      </c>
      <c r="E159" s="32" t="s">
        <v>11</v>
      </c>
      <c r="F159" s="34">
        <v>0</v>
      </c>
      <c r="G159" s="40">
        <f t="shared" si="31"/>
        <v>0</v>
      </c>
      <c r="H159" s="35">
        <f t="shared" si="32"/>
        <v>0</v>
      </c>
      <c r="I159" s="16">
        <v>143</v>
      </c>
      <c r="J159" s="19" t="s">
        <v>210</v>
      </c>
      <c r="K159" s="19" t="s">
        <v>212</v>
      </c>
      <c r="L159" s="16">
        <v>20</v>
      </c>
      <c r="M159" s="16" t="s">
        <v>11</v>
      </c>
      <c r="N159" s="22">
        <v>0.32</v>
      </c>
      <c r="O159" s="21">
        <f t="shared" si="28"/>
        <v>6.4</v>
      </c>
      <c r="P159" s="21">
        <f t="shared" si="29"/>
        <v>0.3936</v>
      </c>
      <c r="Q159" s="31">
        <f t="shared" si="30"/>
        <v>7.872</v>
      </c>
    </row>
    <row r="160" spans="2:17" ht="43.5" customHeight="1" thickBot="1">
      <c r="B160" s="32">
        <v>4</v>
      </c>
      <c r="C160" s="36" t="s">
        <v>609</v>
      </c>
      <c r="D160" s="32">
        <v>3</v>
      </c>
      <c r="E160" s="32" t="s">
        <v>11</v>
      </c>
      <c r="F160" s="34">
        <v>0</v>
      </c>
      <c r="G160" s="40">
        <f t="shared" si="31"/>
        <v>0</v>
      </c>
      <c r="H160" s="35">
        <f t="shared" si="32"/>
        <v>0</v>
      </c>
      <c r="I160" s="16">
        <v>144</v>
      </c>
      <c r="J160" s="19" t="s">
        <v>210</v>
      </c>
      <c r="K160" s="19" t="s">
        <v>214</v>
      </c>
      <c r="L160" s="16">
        <v>20</v>
      </c>
      <c r="M160" s="16" t="s">
        <v>11</v>
      </c>
      <c r="N160" s="22">
        <v>0.34</v>
      </c>
      <c r="O160" s="21">
        <f t="shared" si="28"/>
        <v>6.800000000000001</v>
      </c>
      <c r="P160" s="21">
        <f t="shared" si="29"/>
        <v>0.4182</v>
      </c>
      <c r="Q160" s="31">
        <f t="shared" si="30"/>
        <v>8.364</v>
      </c>
    </row>
    <row r="161" spans="2:17" ht="43.5" customHeight="1" thickBot="1">
      <c r="B161" s="32">
        <v>5</v>
      </c>
      <c r="C161" s="36" t="s">
        <v>590</v>
      </c>
      <c r="D161" s="32">
        <v>3</v>
      </c>
      <c r="E161" s="32" t="s">
        <v>11</v>
      </c>
      <c r="F161" s="34">
        <v>0</v>
      </c>
      <c r="G161" s="40">
        <f t="shared" si="31"/>
        <v>0</v>
      </c>
      <c r="H161" s="35">
        <f t="shared" si="32"/>
        <v>0</v>
      </c>
      <c r="I161" s="16">
        <v>145</v>
      </c>
      <c r="J161" s="19" t="s">
        <v>210</v>
      </c>
      <c r="K161" s="19" t="s">
        <v>215</v>
      </c>
      <c r="L161" s="16">
        <v>20</v>
      </c>
      <c r="M161" s="16" t="s">
        <v>11</v>
      </c>
      <c r="N161" s="22">
        <v>0.42</v>
      </c>
      <c r="O161" s="21">
        <f t="shared" si="28"/>
        <v>8.4</v>
      </c>
      <c r="P161" s="21">
        <f t="shared" si="29"/>
        <v>0.5166</v>
      </c>
      <c r="Q161" s="31">
        <f t="shared" si="30"/>
        <v>10.332</v>
      </c>
    </row>
    <row r="162" spans="2:17" ht="43.5" customHeight="1" thickBot="1">
      <c r="B162" s="32">
        <v>6</v>
      </c>
      <c r="C162" s="36" t="s">
        <v>642</v>
      </c>
      <c r="D162" s="32">
        <v>2</v>
      </c>
      <c r="E162" s="32" t="s">
        <v>11</v>
      </c>
      <c r="F162" s="34">
        <v>0</v>
      </c>
      <c r="G162" s="40">
        <f t="shared" si="31"/>
        <v>0</v>
      </c>
      <c r="H162" s="35">
        <f t="shared" si="32"/>
        <v>0</v>
      </c>
      <c r="I162" s="16">
        <v>146</v>
      </c>
      <c r="J162" s="19" t="s">
        <v>216</v>
      </c>
      <c r="K162" s="19" t="s">
        <v>217</v>
      </c>
      <c r="L162" s="16">
        <v>5</v>
      </c>
      <c r="M162" s="16" t="s">
        <v>11</v>
      </c>
      <c r="N162" s="22">
        <v>145.86</v>
      </c>
      <c r="O162" s="21">
        <f t="shared" si="28"/>
        <v>729.3000000000001</v>
      </c>
      <c r="P162" s="21">
        <f t="shared" si="29"/>
        <v>179.4078</v>
      </c>
      <c r="Q162" s="31">
        <f t="shared" si="30"/>
        <v>897.0390000000001</v>
      </c>
    </row>
    <row r="163" spans="2:17" ht="43.5" customHeight="1" thickBot="1">
      <c r="B163" s="32">
        <v>7</v>
      </c>
      <c r="C163" s="36" t="s">
        <v>643</v>
      </c>
      <c r="D163" s="32">
        <v>1</v>
      </c>
      <c r="E163" s="32" t="s">
        <v>11</v>
      </c>
      <c r="F163" s="34">
        <v>0</v>
      </c>
      <c r="G163" s="40">
        <f t="shared" si="31"/>
        <v>0</v>
      </c>
      <c r="H163" s="35">
        <f t="shared" si="32"/>
        <v>0</v>
      </c>
      <c r="I163" s="16">
        <v>147</v>
      </c>
      <c r="J163" s="19" t="s">
        <v>218</v>
      </c>
      <c r="K163" s="19" t="s">
        <v>219</v>
      </c>
      <c r="L163" s="16">
        <v>20</v>
      </c>
      <c r="M163" s="16" t="s">
        <v>204</v>
      </c>
      <c r="N163" s="22">
        <v>0.42</v>
      </c>
      <c r="O163" s="21">
        <f t="shared" si="28"/>
        <v>8.4</v>
      </c>
      <c r="P163" s="21">
        <f t="shared" si="29"/>
        <v>0.5166</v>
      </c>
      <c r="Q163" s="31">
        <f t="shared" si="30"/>
        <v>10.332</v>
      </c>
    </row>
    <row r="164" spans="2:17" ht="43.5" customHeight="1" thickBot="1">
      <c r="B164" s="32">
        <v>8</v>
      </c>
      <c r="C164" s="36" t="s">
        <v>592</v>
      </c>
      <c r="D164" s="32">
        <v>3</v>
      </c>
      <c r="E164" s="32" t="s">
        <v>11</v>
      </c>
      <c r="F164" s="34">
        <v>0</v>
      </c>
      <c r="G164" s="40">
        <f t="shared" si="31"/>
        <v>0</v>
      </c>
      <c r="H164" s="35">
        <f t="shared" si="32"/>
        <v>0</v>
      </c>
      <c r="I164" s="16">
        <v>148</v>
      </c>
      <c r="J164" s="19" t="s">
        <v>218</v>
      </c>
      <c r="K164" s="19" t="s">
        <v>220</v>
      </c>
      <c r="L164" s="16">
        <v>20</v>
      </c>
      <c r="M164" s="16" t="s">
        <v>204</v>
      </c>
      <c r="N164" s="22">
        <v>2.5</v>
      </c>
      <c r="O164" s="21">
        <f t="shared" si="28"/>
        <v>50</v>
      </c>
      <c r="P164" s="21">
        <f t="shared" si="29"/>
        <v>3.075</v>
      </c>
      <c r="Q164" s="31">
        <f t="shared" si="30"/>
        <v>61.5</v>
      </c>
    </row>
    <row r="165" spans="2:17" ht="43.5" customHeight="1" thickBot="1">
      <c r="B165" s="32">
        <v>9</v>
      </c>
      <c r="C165" s="36" t="s">
        <v>644</v>
      </c>
      <c r="D165" s="32">
        <v>3</v>
      </c>
      <c r="E165" s="32" t="s">
        <v>11</v>
      </c>
      <c r="F165" s="34">
        <v>0</v>
      </c>
      <c r="G165" s="40">
        <f t="shared" si="31"/>
        <v>0</v>
      </c>
      <c r="H165" s="35">
        <f t="shared" si="32"/>
        <v>0</v>
      </c>
      <c r="I165" s="16">
        <v>149</v>
      </c>
      <c r="J165" s="19" t="s">
        <v>218</v>
      </c>
      <c r="K165" s="19" t="s">
        <v>222</v>
      </c>
      <c r="L165" s="16">
        <v>20</v>
      </c>
      <c r="M165" s="16" t="s">
        <v>204</v>
      </c>
      <c r="N165" s="22">
        <v>3.91</v>
      </c>
      <c r="O165" s="21">
        <f t="shared" si="28"/>
        <v>78.2</v>
      </c>
      <c r="P165" s="21">
        <f t="shared" si="29"/>
        <v>4.8093</v>
      </c>
      <c r="Q165" s="31">
        <f t="shared" si="30"/>
        <v>96.186</v>
      </c>
    </row>
    <row r="166" spans="2:17" ht="43.5" customHeight="1" thickBot="1">
      <c r="B166" s="32">
        <v>10</v>
      </c>
      <c r="C166" s="36" t="s">
        <v>591</v>
      </c>
      <c r="D166" s="32">
        <v>3</v>
      </c>
      <c r="E166" s="32" t="s">
        <v>11</v>
      </c>
      <c r="F166" s="34">
        <v>0</v>
      </c>
      <c r="G166" s="40">
        <f t="shared" si="31"/>
        <v>0</v>
      </c>
      <c r="H166" s="35">
        <f t="shared" si="32"/>
        <v>0</v>
      </c>
      <c r="I166" s="16">
        <v>150</v>
      </c>
      <c r="J166" s="19" t="s">
        <v>218</v>
      </c>
      <c r="K166" s="19" t="s">
        <v>223</v>
      </c>
      <c r="L166" s="16">
        <v>20</v>
      </c>
      <c r="M166" s="16" t="s">
        <v>204</v>
      </c>
      <c r="N166" s="22">
        <v>0.66</v>
      </c>
      <c r="O166" s="21">
        <f t="shared" si="28"/>
        <v>13.200000000000001</v>
      </c>
      <c r="P166" s="21">
        <f t="shared" si="29"/>
        <v>0.8118000000000001</v>
      </c>
      <c r="Q166" s="31">
        <f t="shared" si="30"/>
        <v>16.236</v>
      </c>
    </row>
    <row r="167" spans="2:17" ht="43.5" customHeight="1" thickBot="1">
      <c r="B167" s="32">
        <v>11</v>
      </c>
      <c r="C167" s="36" t="s">
        <v>610</v>
      </c>
      <c r="D167" s="32">
        <v>3</v>
      </c>
      <c r="E167" s="32" t="s">
        <v>11</v>
      </c>
      <c r="F167" s="34">
        <v>0</v>
      </c>
      <c r="G167" s="40">
        <f t="shared" si="31"/>
        <v>0</v>
      </c>
      <c r="H167" s="35">
        <f t="shared" si="32"/>
        <v>0</v>
      </c>
      <c r="I167" s="16"/>
      <c r="J167" s="19"/>
      <c r="K167" s="19"/>
      <c r="L167" s="16"/>
      <c r="M167" s="16"/>
      <c r="N167" s="22"/>
      <c r="O167" s="21"/>
      <c r="P167" s="21"/>
      <c r="Q167" s="31"/>
    </row>
    <row r="168" spans="2:17" ht="43.5" customHeight="1" thickBot="1">
      <c r="B168" s="32">
        <v>12</v>
      </c>
      <c r="C168" s="36" t="s">
        <v>645</v>
      </c>
      <c r="D168" s="32">
        <v>3</v>
      </c>
      <c r="E168" s="32" t="s">
        <v>11</v>
      </c>
      <c r="F168" s="34">
        <v>0</v>
      </c>
      <c r="G168" s="40">
        <f t="shared" si="31"/>
        <v>0</v>
      </c>
      <c r="H168" s="35">
        <f t="shared" si="32"/>
        <v>0</v>
      </c>
      <c r="I168" s="16"/>
      <c r="J168" s="19"/>
      <c r="K168" s="19"/>
      <c r="L168" s="16"/>
      <c r="M168" s="16"/>
      <c r="N168" s="22"/>
      <c r="O168" s="21"/>
      <c r="P168" s="21"/>
      <c r="Q168" s="31"/>
    </row>
    <row r="169" spans="2:17" ht="43.5" customHeight="1" thickBot="1">
      <c r="B169" s="32">
        <v>13</v>
      </c>
      <c r="C169" s="36" t="s">
        <v>646</v>
      </c>
      <c r="D169" s="32">
        <v>3</v>
      </c>
      <c r="E169" s="32" t="s">
        <v>11</v>
      </c>
      <c r="F169" s="34">
        <v>0</v>
      </c>
      <c r="G169" s="40">
        <f t="shared" si="31"/>
        <v>0</v>
      </c>
      <c r="H169" s="35">
        <f t="shared" si="32"/>
        <v>0</v>
      </c>
      <c r="I169" s="16"/>
      <c r="J169" s="19"/>
      <c r="K169" s="19"/>
      <c r="L169" s="16"/>
      <c r="M169" s="16"/>
      <c r="N169" s="22"/>
      <c r="O169" s="21"/>
      <c r="P169" s="21"/>
      <c r="Q169" s="31"/>
    </row>
    <row r="170" spans="2:17" ht="43.5" customHeight="1" thickBot="1">
      <c r="B170" s="32">
        <v>14</v>
      </c>
      <c r="C170" s="37" t="s">
        <v>505</v>
      </c>
      <c r="D170" s="32">
        <v>4</v>
      </c>
      <c r="E170" s="32" t="s">
        <v>11</v>
      </c>
      <c r="F170" s="34">
        <v>0</v>
      </c>
      <c r="G170" s="40">
        <f t="shared" si="31"/>
        <v>0</v>
      </c>
      <c r="H170" s="35">
        <f t="shared" si="32"/>
        <v>0</v>
      </c>
      <c r="I170" s="16"/>
      <c r="J170" s="19"/>
      <c r="K170" s="19"/>
      <c r="L170" s="16"/>
      <c r="M170" s="16"/>
      <c r="N170" s="22"/>
      <c r="O170" s="21"/>
      <c r="P170" s="21"/>
      <c r="Q170" s="31"/>
    </row>
    <row r="171" spans="2:17" ht="43.5" customHeight="1" thickBot="1">
      <c r="B171" s="32">
        <v>15</v>
      </c>
      <c r="C171" s="36" t="s">
        <v>240</v>
      </c>
      <c r="D171" s="32">
        <v>2</v>
      </c>
      <c r="E171" s="32" t="s">
        <v>24</v>
      </c>
      <c r="F171" s="34">
        <v>0</v>
      </c>
      <c r="G171" s="40">
        <f t="shared" si="31"/>
        <v>0</v>
      </c>
      <c r="H171" s="35">
        <f t="shared" si="32"/>
        <v>0</v>
      </c>
      <c r="I171" s="16"/>
      <c r="J171" s="19"/>
      <c r="K171" s="19"/>
      <c r="L171" s="16"/>
      <c r="M171" s="16"/>
      <c r="N171" s="22"/>
      <c r="O171" s="21"/>
      <c r="P171" s="21"/>
      <c r="Q171" s="31"/>
    </row>
    <row r="172" spans="2:17" ht="43.5" customHeight="1" thickBot="1">
      <c r="B172" s="32">
        <v>16</v>
      </c>
      <c r="C172" s="36" t="s">
        <v>376</v>
      </c>
      <c r="D172" s="32">
        <v>2</v>
      </c>
      <c r="E172" s="32" t="s">
        <v>24</v>
      </c>
      <c r="F172" s="34">
        <v>0</v>
      </c>
      <c r="G172" s="40">
        <f t="shared" si="31"/>
        <v>0</v>
      </c>
      <c r="H172" s="35">
        <f t="shared" si="32"/>
        <v>0</v>
      </c>
      <c r="I172" s="16">
        <v>151</v>
      </c>
      <c r="J172" s="19" t="s">
        <v>218</v>
      </c>
      <c r="K172" s="19" t="s">
        <v>225</v>
      </c>
      <c r="L172" s="16">
        <v>20</v>
      </c>
      <c r="M172" s="16" t="s">
        <v>204</v>
      </c>
      <c r="N172" s="22">
        <v>1</v>
      </c>
      <c r="O172" s="21">
        <f t="shared" si="28"/>
        <v>20</v>
      </c>
      <c r="P172" s="21">
        <f t="shared" si="29"/>
        <v>1.23</v>
      </c>
      <c r="Q172" s="31">
        <f t="shared" si="30"/>
        <v>24.6</v>
      </c>
    </row>
    <row r="173" spans="2:17" ht="43.5" customHeight="1" thickBot="1">
      <c r="B173" s="32">
        <v>17</v>
      </c>
      <c r="C173" s="36" t="s">
        <v>503</v>
      </c>
      <c r="D173" s="32">
        <v>4</v>
      </c>
      <c r="E173" s="32" t="s">
        <v>11</v>
      </c>
      <c r="F173" s="34">
        <v>0</v>
      </c>
      <c r="G173" s="40">
        <f t="shared" si="31"/>
        <v>0</v>
      </c>
      <c r="H173" s="35">
        <f t="shared" si="32"/>
        <v>0</v>
      </c>
      <c r="I173" s="16">
        <v>152</v>
      </c>
      <c r="J173" s="19" t="s">
        <v>218</v>
      </c>
      <c r="K173" s="19" t="s">
        <v>227</v>
      </c>
      <c r="L173" s="16">
        <v>20</v>
      </c>
      <c r="M173" s="16" t="s">
        <v>204</v>
      </c>
      <c r="N173" s="22">
        <v>1.52</v>
      </c>
      <c r="O173" s="21">
        <f t="shared" si="28"/>
        <v>30.4</v>
      </c>
      <c r="P173" s="21">
        <f t="shared" si="29"/>
        <v>1.8696</v>
      </c>
      <c r="Q173" s="31">
        <f t="shared" si="30"/>
        <v>37.391999999999996</v>
      </c>
    </row>
    <row r="174" spans="2:17" ht="43.5" customHeight="1" thickBot="1">
      <c r="B174" s="32">
        <v>18</v>
      </c>
      <c r="C174" s="36" t="s">
        <v>504</v>
      </c>
      <c r="D174" s="32">
        <v>4</v>
      </c>
      <c r="E174" s="32" t="s">
        <v>11</v>
      </c>
      <c r="F174" s="34">
        <v>0</v>
      </c>
      <c r="G174" s="40">
        <f t="shared" si="31"/>
        <v>0</v>
      </c>
      <c r="H174" s="35">
        <f t="shared" si="32"/>
        <v>0</v>
      </c>
      <c r="I174" s="16">
        <v>153</v>
      </c>
      <c r="J174" s="19" t="s">
        <v>228</v>
      </c>
      <c r="K174" s="19" t="s">
        <v>229</v>
      </c>
      <c r="L174" s="16">
        <v>50</v>
      </c>
      <c r="M174" s="16" t="s">
        <v>204</v>
      </c>
      <c r="N174" s="22">
        <v>1.48</v>
      </c>
      <c r="O174" s="21">
        <f t="shared" si="28"/>
        <v>74</v>
      </c>
      <c r="P174" s="21">
        <f t="shared" si="29"/>
        <v>1.8204</v>
      </c>
      <c r="Q174" s="31">
        <f t="shared" si="30"/>
        <v>91.02</v>
      </c>
    </row>
    <row r="175" spans="2:17" ht="43.5" customHeight="1" thickBot="1">
      <c r="B175" s="63" t="s">
        <v>213</v>
      </c>
      <c r="C175" s="63"/>
      <c r="D175" s="63"/>
      <c r="E175" s="63"/>
      <c r="F175" s="63"/>
      <c r="G175" s="63"/>
      <c r="H175" s="63"/>
      <c r="I175" s="16">
        <v>154</v>
      </c>
      <c r="J175" s="19" t="s">
        <v>218</v>
      </c>
      <c r="K175" s="19" t="s">
        <v>230</v>
      </c>
      <c r="L175" s="16">
        <v>100</v>
      </c>
      <c r="M175" s="16" t="s">
        <v>204</v>
      </c>
      <c r="N175" s="22">
        <v>0.14</v>
      </c>
      <c r="O175" s="21">
        <f t="shared" si="28"/>
        <v>14.000000000000002</v>
      </c>
      <c r="P175" s="21">
        <f t="shared" si="29"/>
        <v>0.17220000000000002</v>
      </c>
      <c r="Q175" s="31">
        <f t="shared" si="30"/>
        <v>17.220000000000002</v>
      </c>
    </row>
    <row r="176" spans="2:17" ht="43.5" customHeight="1" thickBot="1">
      <c r="B176" s="32">
        <v>1</v>
      </c>
      <c r="C176" s="36" t="s">
        <v>506</v>
      </c>
      <c r="D176" s="32">
        <v>1</v>
      </c>
      <c r="E176" s="32" t="s">
        <v>11</v>
      </c>
      <c r="F176" s="34">
        <v>0</v>
      </c>
      <c r="G176" s="40">
        <f>D176*F176</f>
        <v>0</v>
      </c>
      <c r="H176" s="35">
        <f>G176*1.23</f>
        <v>0</v>
      </c>
      <c r="I176" s="16">
        <v>155</v>
      </c>
      <c r="J176" s="19" t="s">
        <v>218</v>
      </c>
      <c r="K176" s="19" t="s">
        <v>231</v>
      </c>
      <c r="L176" s="16">
        <v>100</v>
      </c>
      <c r="M176" s="16" t="s">
        <v>204</v>
      </c>
      <c r="N176" s="22">
        <v>0.17</v>
      </c>
      <c r="O176" s="21">
        <f t="shared" si="28"/>
        <v>17</v>
      </c>
      <c r="P176" s="21">
        <f t="shared" si="29"/>
        <v>0.2091</v>
      </c>
      <c r="Q176" s="31">
        <f t="shared" si="30"/>
        <v>20.91</v>
      </c>
    </row>
    <row r="177" spans="2:17" ht="43.5" customHeight="1" thickBot="1">
      <c r="B177" s="32">
        <v>2</v>
      </c>
      <c r="C177" s="36" t="s">
        <v>507</v>
      </c>
      <c r="D177" s="32">
        <v>1</v>
      </c>
      <c r="E177" s="32" t="s">
        <v>11</v>
      </c>
      <c r="F177" s="34">
        <v>0</v>
      </c>
      <c r="G177" s="40">
        <f>D177*F177</f>
        <v>0</v>
      </c>
      <c r="H177" s="35">
        <f>G177*1.23</f>
        <v>0</v>
      </c>
      <c r="I177" s="16">
        <v>156</v>
      </c>
      <c r="J177" s="19" t="s">
        <v>218</v>
      </c>
      <c r="K177" s="19" t="s">
        <v>233</v>
      </c>
      <c r="L177" s="16">
        <v>20</v>
      </c>
      <c r="M177" s="16" t="s">
        <v>204</v>
      </c>
      <c r="N177" s="22">
        <v>4.33</v>
      </c>
      <c r="O177" s="21">
        <f t="shared" si="28"/>
        <v>86.6</v>
      </c>
      <c r="P177" s="21">
        <f t="shared" si="29"/>
        <v>5.3259</v>
      </c>
      <c r="Q177" s="31">
        <f t="shared" si="30"/>
        <v>106.51799999999999</v>
      </c>
    </row>
    <row r="178" spans="2:17" ht="43.5" customHeight="1" thickBot="1">
      <c r="B178" s="32">
        <v>3</v>
      </c>
      <c r="C178" s="36" t="s">
        <v>636</v>
      </c>
      <c r="D178" s="32">
        <v>1</v>
      </c>
      <c r="E178" s="32" t="s">
        <v>11</v>
      </c>
      <c r="F178" s="34">
        <v>0</v>
      </c>
      <c r="G178" s="40">
        <f>D178*F178</f>
        <v>0</v>
      </c>
      <c r="H178" s="35">
        <f>G178*1.23</f>
        <v>0</v>
      </c>
      <c r="I178" s="16">
        <v>157</v>
      </c>
      <c r="J178" s="19" t="s">
        <v>218</v>
      </c>
      <c r="K178" s="19" t="s">
        <v>234</v>
      </c>
      <c r="L178" s="16">
        <v>20</v>
      </c>
      <c r="M178" s="16" t="s">
        <v>204</v>
      </c>
      <c r="N178" s="22">
        <v>6.29</v>
      </c>
      <c r="O178" s="21">
        <f t="shared" si="28"/>
        <v>125.8</v>
      </c>
      <c r="P178" s="21">
        <f t="shared" si="29"/>
        <v>7.7367</v>
      </c>
      <c r="Q178" s="31">
        <f t="shared" si="30"/>
        <v>154.73399999999998</v>
      </c>
    </row>
    <row r="179" spans="2:17" ht="43.5" customHeight="1" thickBot="1">
      <c r="B179" s="32">
        <v>4</v>
      </c>
      <c r="C179" s="36" t="s">
        <v>508</v>
      </c>
      <c r="D179" s="32">
        <v>1</v>
      </c>
      <c r="E179" s="32" t="s">
        <v>11</v>
      </c>
      <c r="F179" s="34">
        <v>0</v>
      </c>
      <c r="G179" s="40">
        <f>D179*F179</f>
        <v>0</v>
      </c>
      <c r="H179" s="35">
        <f>G179*1.23</f>
        <v>0</v>
      </c>
      <c r="I179" s="16">
        <v>158</v>
      </c>
      <c r="J179" s="25" t="s">
        <v>218</v>
      </c>
      <c r="K179" s="19" t="s">
        <v>236</v>
      </c>
      <c r="L179" s="16">
        <v>50</v>
      </c>
      <c r="M179" s="16" t="s">
        <v>204</v>
      </c>
      <c r="N179" s="22">
        <v>1.65</v>
      </c>
      <c r="O179" s="21">
        <f t="shared" si="28"/>
        <v>82.5</v>
      </c>
      <c r="P179" s="21">
        <f t="shared" si="29"/>
        <v>2.0295</v>
      </c>
      <c r="Q179" s="31">
        <f t="shared" si="30"/>
        <v>101.475</v>
      </c>
    </row>
    <row r="180" spans="2:17" ht="61.5" customHeight="1" thickBot="1">
      <c r="B180" s="62" t="s">
        <v>221</v>
      </c>
      <c r="C180" s="62"/>
      <c r="D180" s="62"/>
      <c r="E180" s="62"/>
      <c r="F180" s="62"/>
      <c r="G180" s="62"/>
      <c r="H180" s="62"/>
      <c r="I180" s="16">
        <v>159</v>
      </c>
      <c r="J180" s="19" t="s">
        <v>238</v>
      </c>
      <c r="K180" s="19" t="s">
        <v>239</v>
      </c>
      <c r="L180" s="16">
        <v>50</v>
      </c>
      <c r="M180" s="16" t="s">
        <v>204</v>
      </c>
      <c r="N180" s="22">
        <v>2.76</v>
      </c>
      <c r="O180" s="21">
        <f t="shared" si="28"/>
        <v>138</v>
      </c>
      <c r="P180" s="21">
        <f t="shared" si="29"/>
        <v>3.3947999999999996</v>
      </c>
      <c r="Q180" s="31">
        <f t="shared" si="30"/>
        <v>169.74</v>
      </c>
    </row>
    <row r="181" spans="2:17" ht="43.5" customHeight="1" thickBot="1">
      <c r="B181" s="32">
        <v>1</v>
      </c>
      <c r="C181" s="33" t="s">
        <v>647</v>
      </c>
      <c r="D181" s="32">
        <v>2</v>
      </c>
      <c r="E181" s="32" t="s">
        <v>11</v>
      </c>
      <c r="F181" s="34">
        <v>0</v>
      </c>
      <c r="G181" s="40">
        <f aca="true" t="shared" si="33" ref="G181:G194">D181*F181</f>
        <v>0</v>
      </c>
      <c r="H181" s="35">
        <f aca="true" t="shared" si="34" ref="H181:H194">G181*1.23</f>
        <v>0</v>
      </c>
      <c r="I181" s="16">
        <v>160</v>
      </c>
      <c r="J181" s="19" t="s">
        <v>218</v>
      </c>
      <c r="K181" s="19" t="s">
        <v>241</v>
      </c>
      <c r="L181" s="16">
        <v>20</v>
      </c>
      <c r="M181" s="16" t="s">
        <v>204</v>
      </c>
      <c r="N181" s="22">
        <v>4.86</v>
      </c>
      <c r="O181" s="21">
        <f t="shared" si="28"/>
        <v>97.2</v>
      </c>
      <c r="P181" s="21">
        <f t="shared" si="29"/>
        <v>5.9778</v>
      </c>
      <c r="Q181" s="31">
        <f t="shared" si="30"/>
        <v>119.556</v>
      </c>
    </row>
    <row r="182" spans="2:17" ht="43.5" customHeight="1" thickBot="1">
      <c r="B182" s="32">
        <v>2</v>
      </c>
      <c r="C182" s="33" t="s">
        <v>224</v>
      </c>
      <c r="D182" s="32">
        <v>2</v>
      </c>
      <c r="E182" s="32" t="s">
        <v>11</v>
      </c>
      <c r="F182" s="34">
        <v>0</v>
      </c>
      <c r="G182" s="40">
        <f t="shared" si="33"/>
        <v>0</v>
      </c>
      <c r="H182" s="35">
        <f t="shared" si="34"/>
        <v>0</v>
      </c>
      <c r="I182" s="16">
        <v>161</v>
      </c>
      <c r="J182" s="19" t="s">
        <v>218</v>
      </c>
      <c r="K182" s="19" t="s">
        <v>243</v>
      </c>
      <c r="L182" s="16">
        <v>50</v>
      </c>
      <c r="M182" s="16" t="s">
        <v>204</v>
      </c>
      <c r="N182" s="22">
        <v>4.15</v>
      </c>
      <c r="O182" s="21">
        <f t="shared" si="28"/>
        <v>207.50000000000003</v>
      </c>
      <c r="P182" s="21">
        <f t="shared" si="29"/>
        <v>5.104500000000001</v>
      </c>
      <c r="Q182" s="31">
        <f t="shared" si="30"/>
        <v>255.22500000000002</v>
      </c>
    </row>
    <row r="183" spans="2:17" ht="43.5" customHeight="1" thickBot="1">
      <c r="B183" s="32">
        <v>3</v>
      </c>
      <c r="C183" s="36" t="s">
        <v>226</v>
      </c>
      <c r="D183" s="32">
        <v>2</v>
      </c>
      <c r="E183" s="32" t="s">
        <v>11</v>
      </c>
      <c r="F183" s="34">
        <v>0</v>
      </c>
      <c r="G183" s="40">
        <f t="shared" si="33"/>
        <v>0</v>
      </c>
      <c r="H183" s="35">
        <f t="shared" si="34"/>
        <v>0</v>
      </c>
      <c r="I183" s="16">
        <v>162</v>
      </c>
      <c r="J183" s="19" t="s">
        <v>218</v>
      </c>
      <c r="K183" s="19" t="s">
        <v>244</v>
      </c>
      <c r="L183" s="16">
        <v>100</v>
      </c>
      <c r="M183" s="16" t="s">
        <v>204</v>
      </c>
      <c r="N183" s="22">
        <v>1.45</v>
      </c>
      <c r="O183" s="21">
        <f t="shared" si="28"/>
        <v>145</v>
      </c>
      <c r="P183" s="21">
        <f t="shared" si="29"/>
        <v>1.7834999999999999</v>
      </c>
      <c r="Q183" s="31">
        <f t="shared" si="30"/>
        <v>178.35</v>
      </c>
    </row>
    <row r="184" spans="2:17" ht="43.5" customHeight="1" thickBot="1">
      <c r="B184" s="32">
        <v>4</v>
      </c>
      <c r="C184" s="36" t="s">
        <v>510</v>
      </c>
      <c r="D184" s="32">
        <v>2</v>
      </c>
      <c r="E184" s="32" t="s">
        <v>11</v>
      </c>
      <c r="F184" s="34">
        <v>0</v>
      </c>
      <c r="G184" s="40">
        <f t="shared" si="33"/>
        <v>0</v>
      </c>
      <c r="H184" s="35">
        <f t="shared" si="34"/>
        <v>0</v>
      </c>
      <c r="I184" s="16">
        <v>163</v>
      </c>
      <c r="J184" s="19" t="s">
        <v>218</v>
      </c>
      <c r="K184" s="19" t="s">
        <v>245</v>
      </c>
      <c r="L184" s="16">
        <v>100</v>
      </c>
      <c r="M184" s="16" t="s">
        <v>204</v>
      </c>
      <c r="N184" s="22">
        <v>2.34</v>
      </c>
      <c r="O184" s="21">
        <f t="shared" si="28"/>
        <v>234</v>
      </c>
      <c r="P184" s="21">
        <f t="shared" si="29"/>
        <v>2.8781999999999996</v>
      </c>
      <c r="Q184" s="31">
        <f t="shared" si="30"/>
        <v>287.82</v>
      </c>
    </row>
    <row r="185" spans="2:17" ht="43.5" customHeight="1" thickBot="1">
      <c r="B185" s="32">
        <v>5</v>
      </c>
      <c r="C185" s="36" t="s">
        <v>511</v>
      </c>
      <c r="D185" s="32">
        <v>3</v>
      </c>
      <c r="E185" s="32" t="s">
        <v>11</v>
      </c>
      <c r="F185" s="34">
        <v>0</v>
      </c>
      <c r="G185" s="40">
        <f t="shared" si="33"/>
        <v>0</v>
      </c>
      <c r="H185" s="35">
        <f t="shared" si="34"/>
        <v>0</v>
      </c>
      <c r="I185" s="16">
        <v>164</v>
      </c>
      <c r="J185" s="19" t="s">
        <v>218</v>
      </c>
      <c r="K185" s="25" t="s">
        <v>247</v>
      </c>
      <c r="L185" s="16">
        <v>50</v>
      </c>
      <c r="M185" s="16" t="s">
        <v>204</v>
      </c>
      <c r="N185" s="22">
        <v>1.11</v>
      </c>
      <c r="O185" s="21">
        <f aca="true" t="shared" si="35" ref="O185:O221">L185*N185</f>
        <v>55.50000000000001</v>
      </c>
      <c r="P185" s="21">
        <f aca="true" t="shared" si="36" ref="P185:P222">N185*1.23</f>
        <v>1.3653000000000002</v>
      </c>
      <c r="Q185" s="31">
        <f aca="true" t="shared" si="37" ref="Q185:Q222">O185*1.23</f>
        <v>68.26500000000001</v>
      </c>
    </row>
    <row r="186" spans="2:17" ht="43.5" customHeight="1" thickBot="1">
      <c r="B186" s="32">
        <v>6</v>
      </c>
      <c r="C186" s="36" t="s">
        <v>663</v>
      </c>
      <c r="D186" s="32">
        <v>1</v>
      </c>
      <c r="E186" s="32" t="s">
        <v>11</v>
      </c>
      <c r="F186" s="34">
        <v>0</v>
      </c>
      <c r="G186" s="40">
        <f t="shared" si="33"/>
        <v>0</v>
      </c>
      <c r="H186" s="35">
        <f t="shared" si="34"/>
        <v>0</v>
      </c>
      <c r="I186" s="16">
        <v>165</v>
      </c>
      <c r="J186" s="19" t="s">
        <v>218</v>
      </c>
      <c r="K186" s="19" t="s">
        <v>248</v>
      </c>
      <c r="L186" s="16">
        <v>200</v>
      </c>
      <c r="M186" s="16" t="s">
        <v>204</v>
      </c>
      <c r="N186" s="22">
        <v>1.41</v>
      </c>
      <c r="O186" s="21">
        <f t="shared" si="35"/>
        <v>282</v>
      </c>
      <c r="P186" s="21">
        <f t="shared" si="36"/>
        <v>1.7343</v>
      </c>
      <c r="Q186" s="31">
        <f t="shared" si="37"/>
        <v>346.86</v>
      </c>
    </row>
    <row r="187" spans="2:17" ht="43.5" customHeight="1" thickBot="1">
      <c r="B187" s="32">
        <v>7</v>
      </c>
      <c r="C187" s="36" t="s">
        <v>513</v>
      </c>
      <c r="D187" s="32">
        <v>2</v>
      </c>
      <c r="E187" s="32" t="s">
        <v>24</v>
      </c>
      <c r="F187" s="34">
        <v>0</v>
      </c>
      <c r="G187" s="40">
        <f t="shared" si="33"/>
        <v>0</v>
      </c>
      <c r="H187" s="35">
        <f t="shared" si="34"/>
        <v>0</v>
      </c>
      <c r="I187" s="16">
        <v>166</v>
      </c>
      <c r="J187" s="19" t="s">
        <v>218</v>
      </c>
      <c r="K187" s="19" t="s">
        <v>249</v>
      </c>
      <c r="L187" s="16">
        <v>200</v>
      </c>
      <c r="M187" s="16" t="s">
        <v>204</v>
      </c>
      <c r="N187" s="22">
        <v>2.13</v>
      </c>
      <c r="O187" s="21">
        <f t="shared" si="35"/>
        <v>426</v>
      </c>
      <c r="P187" s="21">
        <f t="shared" si="36"/>
        <v>2.6199</v>
      </c>
      <c r="Q187" s="31">
        <f t="shared" si="37"/>
        <v>523.98</v>
      </c>
    </row>
    <row r="188" spans="2:17" ht="43.5" customHeight="1" thickBot="1">
      <c r="B188" s="32">
        <v>8</v>
      </c>
      <c r="C188" s="36" t="s">
        <v>664</v>
      </c>
      <c r="D188" s="32">
        <v>1</v>
      </c>
      <c r="E188" s="32" t="s">
        <v>11</v>
      </c>
      <c r="F188" s="34">
        <v>0</v>
      </c>
      <c r="G188" s="40">
        <f t="shared" si="33"/>
        <v>0</v>
      </c>
      <c r="H188" s="35">
        <f t="shared" si="34"/>
        <v>0</v>
      </c>
      <c r="I188" s="16">
        <v>167</v>
      </c>
      <c r="J188" s="26" t="s">
        <v>218</v>
      </c>
      <c r="K188" s="26" t="s">
        <v>250</v>
      </c>
      <c r="L188" s="27">
        <v>100</v>
      </c>
      <c r="M188" s="27" t="s">
        <v>204</v>
      </c>
      <c r="N188" s="22">
        <v>3.4</v>
      </c>
      <c r="O188" s="21">
        <f t="shared" si="35"/>
        <v>340</v>
      </c>
      <c r="P188" s="21">
        <f t="shared" si="36"/>
        <v>4.1819999999999995</v>
      </c>
      <c r="Q188" s="31">
        <f t="shared" si="37"/>
        <v>418.2</v>
      </c>
    </row>
    <row r="189" spans="2:17" ht="43.5" customHeight="1" thickBot="1">
      <c r="B189" s="32">
        <v>9</v>
      </c>
      <c r="C189" s="42" t="s">
        <v>235</v>
      </c>
      <c r="D189" s="32">
        <v>1</v>
      </c>
      <c r="E189" s="32" t="s">
        <v>11</v>
      </c>
      <c r="F189" s="34">
        <v>0</v>
      </c>
      <c r="G189" s="40">
        <f t="shared" si="33"/>
        <v>0</v>
      </c>
      <c r="H189" s="35">
        <f t="shared" si="34"/>
        <v>0</v>
      </c>
      <c r="I189" s="16"/>
      <c r="J189" s="19"/>
      <c r="K189" s="19"/>
      <c r="L189" s="16"/>
      <c r="M189" s="16"/>
      <c r="N189" s="22"/>
      <c r="O189" s="21"/>
      <c r="P189" s="21"/>
      <c r="Q189" s="31"/>
    </row>
    <row r="190" spans="2:17" ht="43.5" customHeight="1" thickBot="1">
      <c r="B190" s="32">
        <v>10</v>
      </c>
      <c r="C190" s="33" t="s">
        <v>237</v>
      </c>
      <c r="D190" s="32">
        <v>2</v>
      </c>
      <c r="E190" s="32" t="s">
        <v>11</v>
      </c>
      <c r="F190" s="34">
        <v>0</v>
      </c>
      <c r="G190" s="40">
        <f t="shared" si="33"/>
        <v>0</v>
      </c>
      <c r="H190" s="35">
        <f t="shared" si="34"/>
        <v>0</v>
      </c>
      <c r="I190" s="16"/>
      <c r="J190" s="19"/>
      <c r="K190" s="19"/>
      <c r="L190" s="16"/>
      <c r="M190" s="16"/>
      <c r="N190" s="22"/>
      <c r="O190" s="21"/>
      <c r="P190" s="21"/>
      <c r="Q190" s="31"/>
    </row>
    <row r="191" spans="2:17" ht="43.5" customHeight="1" thickBot="1">
      <c r="B191" s="32">
        <v>11</v>
      </c>
      <c r="C191" s="37" t="s">
        <v>585</v>
      </c>
      <c r="D191" s="32">
        <v>2</v>
      </c>
      <c r="E191" s="32" t="s">
        <v>11</v>
      </c>
      <c r="F191" s="34">
        <v>0</v>
      </c>
      <c r="G191" s="40">
        <f t="shared" si="33"/>
        <v>0</v>
      </c>
      <c r="H191" s="35">
        <f t="shared" si="34"/>
        <v>0</v>
      </c>
      <c r="I191" s="16"/>
      <c r="J191" s="19"/>
      <c r="K191" s="19"/>
      <c r="L191" s="16"/>
      <c r="M191" s="16"/>
      <c r="N191" s="22"/>
      <c r="O191" s="21"/>
      <c r="P191" s="21"/>
      <c r="Q191" s="31"/>
    </row>
    <row r="192" spans="2:17" ht="43.5" customHeight="1" thickBot="1">
      <c r="B192" s="32">
        <v>12</v>
      </c>
      <c r="C192" s="36" t="s">
        <v>509</v>
      </c>
      <c r="D192" s="32">
        <v>4</v>
      </c>
      <c r="E192" s="32" t="s">
        <v>11</v>
      </c>
      <c r="F192" s="34">
        <v>0</v>
      </c>
      <c r="G192" s="40">
        <f t="shared" si="33"/>
        <v>0</v>
      </c>
      <c r="H192" s="35">
        <f t="shared" si="34"/>
        <v>0</v>
      </c>
      <c r="I192" s="16">
        <v>168</v>
      </c>
      <c r="J192" s="19" t="s">
        <v>218</v>
      </c>
      <c r="K192" s="19" t="s">
        <v>251</v>
      </c>
      <c r="L192" s="16">
        <v>100</v>
      </c>
      <c r="M192" s="16" t="s">
        <v>204</v>
      </c>
      <c r="N192" s="22">
        <v>3.47</v>
      </c>
      <c r="O192" s="21">
        <f t="shared" si="35"/>
        <v>347</v>
      </c>
      <c r="P192" s="21">
        <f t="shared" si="36"/>
        <v>4.2681000000000004</v>
      </c>
      <c r="Q192" s="31">
        <f t="shared" si="37"/>
        <v>426.81</v>
      </c>
    </row>
    <row r="193" spans="2:17" ht="43.5" customHeight="1" thickBot="1">
      <c r="B193" s="32">
        <v>13</v>
      </c>
      <c r="C193" s="36" t="s">
        <v>124</v>
      </c>
      <c r="D193" s="32">
        <v>2</v>
      </c>
      <c r="E193" s="32" t="s">
        <v>24</v>
      </c>
      <c r="F193" s="34">
        <v>0</v>
      </c>
      <c r="G193" s="40">
        <f t="shared" si="33"/>
        <v>0</v>
      </c>
      <c r="H193" s="35">
        <f t="shared" si="34"/>
        <v>0</v>
      </c>
      <c r="I193" s="16">
        <v>169</v>
      </c>
      <c r="J193" s="19" t="s">
        <v>218</v>
      </c>
      <c r="K193" s="19" t="s">
        <v>252</v>
      </c>
      <c r="L193" s="16">
        <v>100</v>
      </c>
      <c r="M193" s="16" t="s">
        <v>204</v>
      </c>
      <c r="N193" s="22">
        <v>5.6</v>
      </c>
      <c r="O193" s="21">
        <f t="shared" si="35"/>
        <v>560</v>
      </c>
      <c r="P193" s="21">
        <f t="shared" si="36"/>
        <v>6.888</v>
      </c>
      <c r="Q193" s="31">
        <f t="shared" si="37"/>
        <v>688.8</v>
      </c>
    </row>
    <row r="194" spans="2:17" ht="43.5" customHeight="1" thickBot="1">
      <c r="B194" s="32">
        <v>14</v>
      </c>
      <c r="C194" s="36" t="s">
        <v>240</v>
      </c>
      <c r="D194" s="32">
        <v>2</v>
      </c>
      <c r="E194" s="32" t="s">
        <v>24</v>
      </c>
      <c r="F194" s="34">
        <v>0</v>
      </c>
      <c r="G194" s="40">
        <f t="shared" si="33"/>
        <v>0</v>
      </c>
      <c r="H194" s="35">
        <f t="shared" si="34"/>
        <v>0</v>
      </c>
      <c r="I194" s="16">
        <v>170</v>
      </c>
      <c r="J194" s="19" t="s">
        <v>218</v>
      </c>
      <c r="K194" s="19" t="s">
        <v>254</v>
      </c>
      <c r="L194" s="16">
        <v>100</v>
      </c>
      <c r="M194" s="16" t="s">
        <v>204</v>
      </c>
      <c r="N194" s="22">
        <v>1.41</v>
      </c>
      <c r="O194" s="21">
        <f t="shared" si="35"/>
        <v>141</v>
      </c>
      <c r="P194" s="21">
        <f t="shared" si="36"/>
        <v>1.7343</v>
      </c>
      <c r="Q194" s="31">
        <f t="shared" si="37"/>
        <v>173.43</v>
      </c>
    </row>
    <row r="195" spans="2:17" ht="61.5" customHeight="1" thickBot="1">
      <c r="B195" s="62" t="s">
        <v>242</v>
      </c>
      <c r="C195" s="62"/>
      <c r="D195" s="62"/>
      <c r="E195" s="62"/>
      <c r="F195" s="62"/>
      <c r="G195" s="62"/>
      <c r="H195" s="62"/>
      <c r="I195" s="16">
        <v>171</v>
      </c>
      <c r="J195" s="19" t="s">
        <v>218</v>
      </c>
      <c r="K195" s="19" t="s">
        <v>255</v>
      </c>
      <c r="L195" s="16">
        <v>100</v>
      </c>
      <c r="M195" s="16" t="s">
        <v>204</v>
      </c>
      <c r="N195" s="22">
        <v>2.13</v>
      </c>
      <c r="O195" s="21">
        <f t="shared" si="35"/>
        <v>213</v>
      </c>
      <c r="P195" s="21">
        <f t="shared" si="36"/>
        <v>2.6199</v>
      </c>
      <c r="Q195" s="31">
        <f t="shared" si="37"/>
        <v>261.99</v>
      </c>
    </row>
    <row r="196" spans="2:17" ht="43.5" customHeight="1" thickBot="1">
      <c r="B196" s="32">
        <v>1</v>
      </c>
      <c r="C196" s="33" t="s">
        <v>648</v>
      </c>
      <c r="D196" s="32">
        <v>1</v>
      </c>
      <c r="E196" s="32" t="s">
        <v>11</v>
      </c>
      <c r="F196" s="34">
        <v>0</v>
      </c>
      <c r="G196" s="40">
        <f aca="true" t="shared" si="38" ref="G196:G207">D196*F196</f>
        <v>0</v>
      </c>
      <c r="H196" s="35">
        <f aca="true" t="shared" si="39" ref="H196:H207">G196*1.23</f>
        <v>0</v>
      </c>
      <c r="I196" s="16">
        <v>172</v>
      </c>
      <c r="J196" s="19" t="s">
        <v>218</v>
      </c>
      <c r="K196" s="19" t="s">
        <v>257</v>
      </c>
      <c r="L196" s="16">
        <v>50</v>
      </c>
      <c r="M196" s="16" t="s">
        <v>204</v>
      </c>
      <c r="N196" s="22">
        <v>2.37</v>
      </c>
      <c r="O196" s="21">
        <f t="shared" si="35"/>
        <v>118.5</v>
      </c>
      <c r="P196" s="21">
        <f t="shared" si="36"/>
        <v>2.9151000000000002</v>
      </c>
      <c r="Q196" s="31">
        <f t="shared" si="37"/>
        <v>145.755</v>
      </c>
    </row>
    <row r="197" spans="2:17" ht="43.5" customHeight="1" thickBot="1">
      <c r="B197" s="32">
        <v>2</v>
      </c>
      <c r="C197" s="33" t="s">
        <v>649</v>
      </c>
      <c r="D197" s="32">
        <v>1</v>
      </c>
      <c r="E197" s="32" t="s">
        <v>11</v>
      </c>
      <c r="F197" s="34">
        <v>0</v>
      </c>
      <c r="G197" s="40">
        <f t="shared" si="38"/>
        <v>0</v>
      </c>
      <c r="H197" s="35">
        <f t="shared" si="39"/>
        <v>0</v>
      </c>
      <c r="I197" s="16">
        <v>173</v>
      </c>
      <c r="J197" s="19" t="s">
        <v>218</v>
      </c>
      <c r="K197" s="19" t="s">
        <v>258</v>
      </c>
      <c r="L197" s="16">
        <v>50</v>
      </c>
      <c r="M197" s="16" t="s">
        <v>204</v>
      </c>
      <c r="N197" s="22">
        <v>3.76</v>
      </c>
      <c r="O197" s="21">
        <f t="shared" si="35"/>
        <v>188</v>
      </c>
      <c r="P197" s="21">
        <f t="shared" si="36"/>
        <v>4.6248</v>
      </c>
      <c r="Q197" s="31">
        <f t="shared" si="37"/>
        <v>231.24</v>
      </c>
    </row>
    <row r="198" spans="2:17" ht="43.5" customHeight="1" thickBot="1">
      <c r="B198" s="32">
        <v>3</v>
      </c>
      <c r="C198" s="36" t="s">
        <v>246</v>
      </c>
      <c r="D198" s="32">
        <v>1</v>
      </c>
      <c r="E198" s="32" t="s">
        <v>11</v>
      </c>
      <c r="F198" s="34">
        <v>0</v>
      </c>
      <c r="G198" s="40">
        <f t="shared" si="38"/>
        <v>0</v>
      </c>
      <c r="H198" s="35">
        <f t="shared" si="39"/>
        <v>0</v>
      </c>
      <c r="I198" s="16">
        <v>174</v>
      </c>
      <c r="J198" s="19" t="s">
        <v>218</v>
      </c>
      <c r="K198" s="19" t="s">
        <v>259</v>
      </c>
      <c r="L198" s="16">
        <v>300</v>
      </c>
      <c r="M198" s="16" t="s">
        <v>204</v>
      </c>
      <c r="N198" s="22">
        <v>1.2</v>
      </c>
      <c r="O198" s="21">
        <f t="shared" si="35"/>
        <v>360</v>
      </c>
      <c r="P198" s="21">
        <f t="shared" si="36"/>
        <v>1.476</v>
      </c>
      <c r="Q198" s="31">
        <f t="shared" si="37"/>
        <v>442.8</v>
      </c>
    </row>
    <row r="199" spans="2:17" ht="43.5" customHeight="1" thickBot="1">
      <c r="B199" s="32">
        <v>4</v>
      </c>
      <c r="C199" s="36" t="s">
        <v>611</v>
      </c>
      <c r="D199" s="32">
        <v>1</v>
      </c>
      <c r="E199" s="32" t="s">
        <v>11</v>
      </c>
      <c r="F199" s="34">
        <v>0</v>
      </c>
      <c r="G199" s="40">
        <f t="shared" si="38"/>
        <v>0</v>
      </c>
      <c r="H199" s="35">
        <f t="shared" si="39"/>
        <v>0</v>
      </c>
      <c r="I199" s="16">
        <v>175</v>
      </c>
      <c r="J199" s="19" t="s">
        <v>260</v>
      </c>
      <c r="K199" s="19" t="s">
        <v>261</v>
      </c>
      <c r="L199" s="16">
        <v>2</v>
      </c>
      <c r="M199" s="16" t="s">
        <v>11</v>
      </c>
      <c r="N199" s="22">
        <v>45.86</v>
      </c>
      <c r="O199" s="21">
        <f t="shared" si="35"/>
        <v>91.72</v>
      </c>
      <c r="P199" s="21">
        <f t="shared" si="36"/>
        <v>56.4078</v>
      </c>
      <c r="Q199" s="31">
        <f t="shared" si="37"/>
        <v>112.8156</v>
      </c>
    </row>
    <row r="200" spans="2:17" ht="43.5" customHeight="1" thickBot="1">
      <c r="B200" s="32">
        <v>5</v>
      </c>
      <c r="C200" s="36" t="s">
        <v>512</v>
      </c>
      <c r="D200" s="32">
        <v>2</v>
      </c>
      <c r="E200" s="32" t="s">
        <v>11</v>
      </c>
      <c r="F200" s="34">
        <v>0</v>
      </c>
      <c r="G200" s="40">
        <f t="shared" si="38"/>
        <v>0</v>
      </c>
      <c r="H200" s="35">
        <f t="shared" si="39"/>
        <v>0</v>
      </c>
      <c r="I200" s="16">
        <v>176</v>
      </c>
      <c r="J200" s="19" t="s">
        <v>262</v>
      </c>
      <c r="K200" s="19" t="s">
        <v>263</v>
      </c>
      <c r="L200" s="16">
        <v>10</v>
      </c>
      <c r="M200" s="16" t="s">
        <v>11</v>
      </c>
      <c r="N200" s="22">
        <v>6.35</v>
      </c>
      <c r="O200" s="21">
        <f t="shared" si="35"/>
        <v>63.5</v>
      </c>
      <c r="P200" s="21">
        <f t="shared" si="36"/>
        <v>7.810499999999999</v>
      </c>
      <c r="Q200" s="31">
        <f t="shared" si="37"/>
        <v>78.105</v>
      </c>
    </row>
    <row r="201" spans="2:17" ht="43.5" customHeight="1" thickBot="1">
      <c r="B201" s="32">
        <v>6</v>
      </c>
      <c r="C201" s="36" t="s">
        <v>667</v>
      </c>
      <c r="D201" s="32">
        <v>1</v>
      </c>
      <c r="E201" s="32" t="s">
        <v>11</v>
      </c>
      <c r="F201" s="34">
        <v>0</v>
      </c>
      <c r="G201" s="40">
        <f t="shared" si="38"/>
        <v>0</v>
      </c>
      <c r="H201" s="35">
        <f t="shared" si="39"/>
        <v>0</v>
      </c>
      <c r="I201" s="16">
        <v>177</v>
      </c>
      <c r="J201" s="19" t="s">
        <v>262</v>
      </c>
      <c r="K201" s="19" t="s">
        <v>264</v>
      </c>
      <c r="L201" s="16">
        <v>10</v>
      </c>
      <c r="M201" s="16" t="s">
        <v>11</v>
      </c>
      <c r="N201" s="22">
        <v>5</v>
      </c>
      <c r="O201" s="21">
        <f t="shared" si="35"/>
        <v>50</v>
      </c>
      <c r="P201" s="21">
        <f t="shared" si="36"/>
        <v>6.15</v>
      </c>
      <c r="Q201" s="31">
        <f t="shared" si="37"/>
        <v>61.5</v>
      </c>
    </row>
    <row r="202" spans="2:17" ht="43.5" customHeight="1" thickBot="1">
      <c r="B202" s="32">
        <v>7</v>
      </c>
      <c r="C202" s="36" t="s">
        <v>666</v>
      </c>
      <c r="D202" s="32">
        <v>1</v>
      </c>
      <c r="E202" s="32" t="s">
        <v>11</v>
      </c>
      <c r="F202" s="34">
        <v>0</v>
      </c>
      <c r="G202" s="40">
        <f t="shared" si="38"/>
        <v>0</v>
      </c>
      <c r="H202" s="35">
        <f t="shared" si="39"/>
        <v>0</v>
      </c>
      <c r="I202" s="16">
        <v>178</v>
      </c>
      <c r="J202" s="19" t="s">
        <v>265</v>
      </c>
      <c r="K202" s="19" t="s">
        <v>266</v>
      </c>
      <c r="L202" s="16">
        <v>5</v>
      </c>
      <c r="M202" s="16" t="s">
        <v>11</v>
      </c>
      <c r="N202" s="22">
        <v>18.58</v>
      </c>
      <c r="O202" s="21">
        <f t="shared" si="35"/>
        <v>92.89999999999999</v>
      </c>
      <c r="P202" s="21">
        <f t="shared" si="36"/>
        <v>22.853399999999997</v>
      </c>
      <c r="Q202" s="31">
        <f t="shared" si="37"/>
        <v>114.26699999999998</v>
      </c>
    </row>
    <row r="203" spans="2:17" ht="43.5" customHeight="1" thickBot="1">
      <c r="B203" s="32">
        <v>8</v>
      </c>
      <c r="C203" s="36" t="s">
        <v>235</v>
      </c>
      <c r="D203" s="32">
        <v>1</v>
      </c>
      <c r="E203" s="32" t="s">
        <v>11</v>
      </c>
      <c r="F203" s="34">
        <v>0</v>
      </c>
      <c r="G203" s="40">
        <f t="shared" si="38"/>
        <v>0</v>
      </c>
      <c r="H203" s="35">
        <f t="shared" si="39"/>
        <v>0</v>
      </c>
      <c r="I203" s="16"/>
      <c r="J203" s="19"/>
      <c r="K203" s="19"/>
      <c r="L203" s="16"/>
      <c r="M203" s="16"/>
      <c r="N203" s="22"/>
      <c r="O203" s="21"/>
      <c r="P203" s="21"/>
      <c r="Q203" s="31"/>
    </row>
    <row r="204" spans="2:17" ht="43.5" customHeight="1" thickBot="1">
      <c r="B204" s="32">
        <v>9</v>
      </c>
      <c r="C204" s="36" t="s">
        <v>253</v>
      </c>
      <c r="D204" s="32">
        <v>2</v>
      </c>
      <c r="E204" s="32" t="s">
        <v>11</v>
      </c>
      <c r="F204" s="34">
        <v>0</v>
      </c>
      <c r="G204" s="40">
        <f t="shared" si="38"/>
        <v>0</v>
      </c>
      <c r="H204" s="35">
        <f t="shared" si="39"/>
        <v>0</v>
      </c>
      <c r="I204" s="16"/>
      <c r="J204" s="19"/>
      <c r="K204" s="19"/>
      <c r="L204" s="16"/>
      <c r="M204" s="16"/>
      <c r="N204" s="22"/>
      <c r="O204" s="21"/>
      <c r="P204" s="21"/>
      <c r="Q204" s="31"/>
    </row>
    <row r="205" spans="2:17" ht="43.5" customHeight="1" thickBot="1">
      <c r="B205" s="32">
        <v>10</v>
      </c>
      <c r="C205" s="36" t="s">
        <v>240</v>
      </c>
      <c r="D205" s="32">
        <v>1</v>
      </c>
      <c r="E205" s="32" t="s">
        <v>24</v>
      </c>
      <c r="F205" s="34">
        <v>0</v>
      </c>
      <c r="G205" s="40">
        <f t="shared" si="38"/>
        <v>0</v>
      </c>
      <c r="H205" s="35">
        <f t="shared" si="39"/>
        <v>0</v>
      </c>
      <c r="I205" s="16">
        <v>179</v>
      </c>
      <c r="J205" s="19" t="s">
        <v>267</v>
      </c>
      <c r="K205" s="19">
        <v>60</v>
      </c>
      <c r="L205" s="16">
        <v>10</v>
      </c>
      <c r="M205" s="16" t="s">
        <v>11</v>
      </c>
      <c r="N205" s="22">
        <v>0.16</v>
      </c>
      <c r="O205" s="21">
        <f t="shared" si="35"/>
        <v>1.6</v>
      </c>
      <c r="P205" s="21">
        <f t="shared" si="36"/>
        <v>0.1968</v>
      </c>
      <c r="Q205" s="31">
        <f t="shared" si="37"/>
        <v>1.968</v>
      </c>
    </row>
    <row r="206" spans="2:17" ht="43.5" customHeight="1" thickBot="1">
      <c r="B206" s="32">
        <v>11</v>
      </c>
      <c r="C206" s="36" t="s">
        <v>124</v>
      </c>
      <c r="D206" s="32">
        <v>1</v>
      </c>
      <c r="E206" s="32" t="s">
        <v>24</v>
      </c>
      <c r="F206" s="34">
        <v>0</v>
      </c>
      <c r="G206" s="40">
        <f t="shared" si="38"/>
        <v>0</v>
      </c>
      <c r="H206" s="35">
        <f t="shared" si="39"/>
        <v>0</v>
      </c>
      <c r="I206" s="16">
        <v>180</v>
      </c>
      <c r="J206" s="19" t="s">
        <v>267</v>
      </c>
      <c r="K206" s="19" t="s">
        <v>268</v>
      </c>
      <c r="L206" s="16">
        <v>10</v>
      </c>
      <c r="M206" s="16" t="s">
        <v>11</v>
      </c>
      <c r="N206" s="22">
        <v>0.37</v>
      </c>
      <c r="O206" s="21">
        <f t="shared" si="35"/>
        <v>3.7</v>
      </c>
      <c r="P206" s="21">
        <f t="shared" si="36"/>
        <v>0.4551</v>
      </c>
      <c r="Q206" s="31">
        <f t="shared" si="37"/>
        <v>4.551</v>
      </c>
    </row>
    <row r="207" spans="2:17" ht="43.5" customHeight="1" thickBot="1">
      <c r="B207" s="32">
        <v>10</v>
      </c>
      <c r="C207" s="36" t="s">
        <v>514</v>
      </c>
      <c r="D207" s="32">
        <v>1</v>
      </c>
      <c r="E207" s="32" t="s">
        <v>11</v>
      </c>
      <c r="F207" s="34">
        <v>0</v>
      </c>
      <c r="G207" s="40">
        <f t="shared" si="38"/>
        <v>0</v>
      </c>
      <c r="H207" s="35">
        <f t="shared" si="39"/>
        <v>0</v>
      </c>
      <c r="I207" s="16">
        <v>182</v>
      </c>
      <c r="J207" s="19" t="s">
        <v>269</v>
      </c>
      <c r="K207" s="19" t="s">
        <v>270</v>
      </c>
      <c r="L207" s="16">
        <v>5</v>
      </c>
      <c r="M207" s="16" t="s">
        <v>11</v>
      </c>
      <c r="N207" s="22">
        <v>11.49</v>
      </c>
      <c r="O207" s="21">
        <f t="shared" si="35"/>
        <v>57.45</v>
      </c>
      <c r="P207" s="21">
        <f t="shared" si="36"/>
        <v>14.1327</v>
      </c>
      <c r="Q207" s="31">
        <f t="shared" si="37"/>
        <v>70.6635</v>
      </c>
    </row>
    <row r="208" spans="2:17" ht="61.5" customHeight="1" thickBot="1">
      <c r="B208" s="62" t="s">
        <v>256</v>
      </c>
      <c r="C208" s="62"/>
      <c r="D208" s="62"/>
      <c r="E208" s="62"/>
      <c r="F208" s="62"/>
      <c r="G208" s="62"/>
      <c r="H208" s="62"/>
      <c r="I208" s="16">
        <v>183</v>
      </c>
      <c r="J208" s="19" t="s">
        <v>269</v>
      </c>
      <c r="K208" s="19" t="s">
        <v>271</v>
      </c>
      <c r="L208" s="16">
        <v>5</v>
      </c>
      <c r="M208" s="16" t="s">
        <v>11</v>
      </c>
      <c r="N208" s="22">
        <v>11.52</v>
      </c>
      <c r="O208" s="21">
        <f t="shared" si="35"/>
        <v>57.599999999999994</v>
      </c>
      <c r="P208" s="21">
        <f t="shared" si="36"/>
        <v>14.169599999999999</v>
      </c>
      <c r="Q208" s="31">
        <f t="shared" si="37"/>
        <v>70.848</v>
      </c>
    </row>
    <row r="209" spans="2:17" ht="43.5" customHeight="1" thickBot="1">
      <c r="B209" s="32">
        <v>1</v>
      </c>
      <c r="C209" s="33" t="s">
        <v>650</v>
      </c>
      <c r="D209" s="32">
        <v>1</v>
      </c>
      <c r="E209" s="32" t="s">
        <v>11</v>
      </c>
      <c r="F209" s="34">
        <v>0</v>
      </c>
      <c r="G209" s="40">
        <f aca="true" t="shared" si="40" ref="G209:G219">D209*F209</f>
        <v>0</v>
      </c>
      <c r="H209" s="35">
        <f aca="true" t="shared" si="41" ref="H209:H219">G209*1.23</f>
        <v>0</v>
      </c>
      <c r="I209" s="16">
        <v>184</v>
      </c>
      <c r="J209" s="19" t="s">
        <v>269</v>
      </c>
      <c r="K209" s="19" t="s">
        <v>272</v>
      </c>
      <c r="L209" s="16">
        <v>5</v>
      </c>
      <c r="M209" s="16" t="s">
        <v>11</v>
      </c>
      <c r="N209" s="22">
        <v>13.24</v>
      </c>
      <c r="O209" s="21">
        <f t="shared" si="35"/>
        <v>66.2</v>
      </c>
      <c r="P209" s="21">
        <f t="shared" si="36"/>
        <v>16.2852</v>
      </c>
      <c r="Q209" s="31">
        <f t="shared" si="37"/>
        <v>81.426</v>
      </c>
    </row>
    <row r="210" spans="2:17" ht="43.5" customHeight="1" thickBot="1">
      <c r="B210" s="32">
        <v>2</v>
      </c>
      <c r="C210" s="33" t="s">
        <v>651</v>
      </c>
      <c r="D210" s="32">
        <v>1</v>
      </c>
      <c r="E210" s="32" t="s">
        <v>11</v>
      </c>
      <c r="F210" s="34">
        <v>0</v>
      </c>
      <c r="G210" s="40">
        <f t="shared" si="40"/>
        <v>0</v>
      </c>
      <c r="H210" s="35">
        <f t="shared" si="41"/>
        <v>0</v>
      </c>
      <c r="I210" s="16">
        <v>185</v>
      </c>
      <c r="J210" s="19" t="s">
        <v>269</v>
      </c>
      <c r="K210" s="19" t="s">
        <v>274</v>
      </c>
      <c r="L210" s="16">
        <v>5</v>
      </c>
      <c r="M210" s="16" t="s">
        <v>11</v>
      </c>
      <c r="N210" s="22">
        <v>17.11</v>
      </c>
      <c r="O210" s="21">
        <f t="shared" si="35"/>
        <v>85.55</v>
      </c>
      <c r="P210" s="21">
        <f t="shared" si="36"/>
        <v>21.045299999999997</v>
      </c>
      <c r="Q210" s="31">
        <f t="shared" si="37"/>
        <v>105.2265</v>
      </c>
    </row>
    <row r="211" spans="2:17" ht="43.5" customHeight="1" thickBot="1">
      <c r="B211" s="32">
        <v>3</v>
      </c>
      <c r="C211" s="36" t="s">
        <v>516</v>
      </c>
      <c r="D211" s="32">
        <v>1</v>
      </c>
      <c r="E211" s="32" t="s">
        <v>11</v>
      </c>
      <c r="F211" s="34">
        <v>0</v>
      </c>
      <c r="G211" s="40">
        <f t="shared" si="40"/>
        <v>0</v>
      </c>
      <c r="H211" s="35">
        <f t="shared" si="41"/>
        <v>0</v>
      </c>
      <c r="I211" s="16">
        <v>186</v>
      </c>
      <c r="J211" s="19" t="s">
        <v>269</v>
      </c>
      <c r="K211" s="19" t="s">
        <v>276</v>
      </c>
      <c r="L211" s="16">
        <v>5</v>
      </c>
      <c r="M211" s="16" t="s">
        <v>11</v>
      </c>
      <c r="N211" s="22">
        <v>17.8</v>
      </c>
      <c r="O211" s="21">
        <f t="shared" si="35"/>
        <v>89</v>
      </c>
      <c r="P211" s="21">
        <f t="shared" si="36"/>
        <v>21.894000000000002</v>
      </c>
      <c r="Q211" s="31">
        <f t="shared" si="37"/>
        <v>109.47</v>
      </c>
    </row>
    <row r="212" spans="2:17" ht="43.5" customHeight="1" thickBot="1">
      <c r="B212" s="32">
        <v>4</v>
      </c>
      <c r="C212" s="36" t="s">
        <v>515</v>
      </c>
      <c r="D212" s="32">
        <v>1</v>
      </c>
      <c r="E212" s="32" t="s">
        <v>11</v>
      </c>
      <c r="F212" s="34">
        <v>0</v>
      </c>
      <c r="G212" s="40">
        <f t="shared" si="40"/>
        <v>0</v>
      </c>
      <c r="H212" s="35">
        <f t="shared" si="41"/>
        <v>0</v>
      </c>
      <c r="I212" s="16">
        <v>187</v>
      </c>
      <c r="J212" s="19" t="s">
        <v>278</v>
      </c>
      <c r="K212" s="19" t="s">
        <v>279</v>
      </c>
      <c r="L212" s="16">
        <v>5</v>
      </c>
      <c r="M212" s="16" t="s">
        <v>11</v>
      </c>
      <c r="N212" s="22">
        <v>22.78</v>
      </c>
      <c r="O212" s="21">
        <f t="shared" si="35"/>
        <v>113.9</v>
      </c>
      <c r="P212" s="21">
        <f t="shared" si="36"/>
        <v>28.0194</v>
      </c>
      <c r="Q212" s="31">
        <f t="shared" si="37"/>
        <v>140.097</v>
      </c>
    </row>
    <row r="213" spans="2:17" ht="43.5" customHeight="1" thickBot="1">
      <c r="B213" s="32">
        <v>5</v>
      </c>
      <c r="C213" s="36" t="s">
        <v>512</v>
      </c>
      <c r="D213" s="32">
        <v>2</v>
      </c>
      <c r="E213" s="32" t="s">
        <v>11</v>
      </c>
      <c r="F213" s="34">
        <v>0</v>
      </c>
      <c r="G213" s="40">
        <f t="shared" si="40"/>
        <v>0</v>
      </c>
      <c r="H213" s="35">
        <f t="shared" si="41"/>
        <v>0</v>
      </c>
      <c r="I213" s="16">
        <v>188</v>
      </c>
      <c r="J213" s="19" t="s">
        <v>281</v>
      </c>
      <c r="K213" s="19" t="s">
        <v>282</v>
      </c>
      <c r="L213" s="16">
        <v>3</v>
      </c>
      <c r="M213" s="16" t="s">
        <v>11</v>
      </c>
      <c r="N213" s="22">
        <v>37.88</v>
      </c>
      <c r="O213" s="21">
        <f t="shared" si="35"/>
        <v>113.64000000000001</v>
      </c>
      <c r="P213" s="21">
        <f t="shared" si="36"/>
        <v>46.592400000000005</v>
      </c>
      <c r="Q213" s="31">
        <f t="shared" si="37"/>
        <v>139.77720000000002</v>
      </c>
    </row>
    <row r="214" spans="2:17" ht="43.5" customHeight="1" thickBot="1">
      <c r="B214" s="32">
        <v>6</v>
      </c>
      <c r="C214" s="36" t="s">
        <v>665</v>
      </c>
      <c r="D214" s="32">
        <v>1</v>
      </c>
      <c r="E214" s="32" t="s">
        <v>11</v>
      </c>
      <c r="F214" s="34">
        <v>0</v>
      </c>
      <c r="G214" s="40">
        <f t="shared" si="40"/>
        <v>0</v>
      </c>
      <c r="H214" s="35">
        <f t="shared" si="41"/>
        <v>0</v>
      </c>
      <c r="I214" s="16">
        <v>189</v>
      </c>
      <c r="J214" s="19" t="s">
        <v>281</v>
      </c>
      <c r="K214" s="19" t="s">
        <v>283</v>
      </c>
      <c r="L214" s="16">
        <v>3</v>
      </c>
      <c r="M214" s="16" t="s">
        <v>11</v>
      </c>
      <c r="N214" s="22">
        <v>45.32</v>
      </c>
      <c r="O214" s="21">
        <f t="shared" si="35"/>
        <v>135.96</v>
      </c>
      <c r="P214" s="21">
        <f t="shared" si="36"/>
        <v>55.7436</v>
      </c>
      <c r="Q214" s="31">
        <f t="shared" si="37"/>
        <v>167.23080000000002</v>
      </c>
    </row>
    <row r="215" spans="2:17" ht="43.5" customHeight="1" thickBot="1">
      <c r="B215" s="32">
        <v>7</v>
      </c>
      <c r="C215" s="36" t="s">
        <v>666</v>
      </c>
      <c r="D215" s="32">
        <v>1</v>
      </c>
      <c r="E215" s="32" t="s">
        <v>11</v>
      </c>
      <c r="F215" s="34">
        <v>0</v>
      </c>
      <c r="G215" s="40">
        <f t="shared" si="40"/>
        <v>0</v>
      </c>
      <c r="H215" s="35">
        <f t="shared" si="41"/>
        <v>0</v>
      </c>
      <c r="I215" s="16">
        <v>190</v>
      </c>
      <c r="J215" s="19" t="s">
        <v>281</v>
      </c>
      <c r="K215" s="19" t="s">
        <v>284</v>
      </c>
      <c r="L215" s="16">
        <v>3</v>
      </c>
      <c r="M215" s="16" t="s">
        <v>11</v>
      </c>
      <c r="N215" s="22">
        <v>66.04</v>
      </c>
      <c r="O215" s="21">
        <f t="shared" si="35"/>
        <v>198.12</v>
      </c>
      <c r="P215" s="21">
        <f t="shared" si="36"/>
        <v>81.2292</v>
      </c>
      <c r="Q215" s="31">
        <f t="shared" si="37"/>
        <v>243.6876</v>
      </c>
    </row>
    <row r="216" spans="2:17" ht="43.5" customHeight="1" thickBot="1">
      <c r="B216" s="32">
        <v>8</v>
      </c>
      <c r="C216" s="36" t="s">
        <v>235</v>
      </c>
      <c r="D216" s="32">
        <v>1</v>
      </c>
      <c r="E216" s="32" t="s">
        <v>11</v>
      </c>
      <c r="F216" s="34">
        <v>0</v>
      </c>
      <c r="G216" s="40">
        <f t="shared" si="40"/>
        <v>0</v>
      </c>
      <c r="H216" s="35">
        <f t="shared" si="41"/>
        <v>0</v>
      </c>
      <c r="I216" s="16">
        <v>191</v>
      </c>
      <c r="J216" s="19" t="s">
        <v>281</v>
      </c>
      <c r="K216" s="19" t="s">
        <v>286</v>
      </c>
      <c r="L216" s="16">
        <v>3</v>
      </c>
      <c r="M216" s="16" t="s">
        <v>11</v>
      </c>
      <c r="N216" s="22">
        <v>85.65</v>
      </c>
      <c r="O216" s="21">
        <f t="shared" si="35"/>
        <v>256.95000000000005</v>
      </c>
      <c r="P216" s="21">
        <f t="shared" si="36"/>
        <v>105.3495</v>
      </c>
      <c r="Q216" s="31">
        <f t="shared" si="37"/>
        <v>316.04850000000005</v>
      </c>
    </row>
    <row r="217" spans="2:17" ht="43.5" customHeight="1" thickBot="1">
      <c r="B217" s="32">
        <v>9</v>
      </c>
      <c r="C217" s="36" t="s">
        <v>253</v>
      </c>
      <c r="D217" s="32">
        <v>2</v>
      </c>
      <c r="E217" s="32" t="s">
        <v>11</v>
      </c>
      <c r="F217" s="34">
        <v>0</v>
      </c>
      <c r="G217" s="40">
        <f t="shared" si="40"/>
        <v>0</v>
      </c>
      <c r="H217" s="35">
        <f t="shared" si="41"/>
        <v>0</v>
      </c>
      <c r="I217" s="16">
        <v>192</v>
      </c>
      <c r="J217" s="19" t="s">
        <v>281</v>
      </c>
      <c r="K217" s="19" t="s">
        <v>288</v>
      </c>
      <c r="L217" s="16">
        <v>3</v>
      </c>
      <c r="M217" s="16" t="s">
        <v>11</v>
      </c>
      <c r="N217" s="22">
        <v>119.32</v>
      </c>
      <c r="O217" s="21">
        <f t="shared" si="35"/>
        <v>357.96</v>
      </c>
      <c r="P217" s="21">
        <f t="shared" si="36"/>
        <v>146.7636</v>
      </c>
      <c r="Q217" s="31">
        <f t="shared" si="37"/>
        <v>440.2908</v>
      </c>
    </row>
    <row r="218" spans="2:17" ht="43.5" customHeight="1" thickBot="1">
      <c r="B218" s="32">
        <v>10</v>
      </c>
      <c r="C218" s="36" t="s">
        <v>122</v>
      </c>
      <c r="D218" s="32">
        <v>1</v>
      </c>
      <c r="E218" s="32" t="s">
        <v>24</v>
      </c>
      <c r="F218" s="34">
        <v>0</v>
      </c>
      <c r="G218" s="40">
        <f t="shared" si="40"/>
        <v>0</v>
      </c>
      <c r="H218" s="35">
        <f t="shared" si="41"/>
        <v>0</v>
      </c>
      <c r="I218" s="16">
        <v>193</v>
      </c>
      <c r="J218" s="19" t="s">
        <v>281</v>
      </c>
      <c r="K218" s="19" t="s">
        <v>289</v>
      </c>
      <c r="L218" s="16">
        <v>3</v>
      </c>
      <c r="M218" s="16" t="s">
        <v>11</v>
      </c>
      <c r="N218" s="22">
        <v>141.56</v>
      </c>
      <c r="O218" s="21">
        <f t="shared" si="35"/>
        <v>424.68</v>
      </c>
      <c r="P218" s="21">
        <f t="shared" si="36"/>
        <v>174.1188</v>
      </c>
      <c r="Q218" s="31">
        <f t="shared" si="37"/>
        <v>522.3564</v>
      </c>
    </row>
    <row r="219" spans="2:17" ht="43.5" customHeight="1" thickBot="1">
      <c r="B219" s="32">
        <v>11</v>
      </c>
      <c r="C219" s="36" t="s">
        <v>232</v>
      </c>
      <c r="D219" s="32">
        <v>1</v>
      </c>
      <c r="E219" s="32" t="s">
        <v>24</v>
      </c>
      <c r="F219" s="34">
        <v>0</v>
      </c>
      <c r="G219" s="40">
        <f t="shared" si="40"/>
        <v>0</v>
      </c>
      <c r="H219" s="35">
        <f t="shared" si="41"/>
        <v>0</v>
      </c>
      <c r="I219" s="16">
        <v>194</v>
      </c>
      <c r="J219" s="19" t="s">
        <v>281</v>
      </c>
      <c r="K219" s="19" t="s">
        <v>291</v>
      </c>
      <c r="L219" s="16">
        <v>2</v>
      </c>
      <c r="M219" s="16" t="s">
        <v>11</v>
      </c>
      <c r="N219" s="22">
        <v>53</v>
      </c>
      <c r="O219" s="21">
        <f t="shared" si="35"/>
        <v>106</v>
      </c>
      <c r="P219" s="21">
        <f t="shared" si="36"/>
        <v>65.19</v>
      </c>
      <c r="Q219" s="31">
        <f t="shared" si="37"/>
        <v>130.38</v>
      </c>
    </row>
    <row r="220" spans="2:17" ht="61.5" customHeight="1" thickBot="1">
      <c r="B220" s="62" t="s">
        <v>273</v>
      </c>
      <c r="C220" s="62"/>
      <c r="D220" s="62"/>
      <c r="E220" s="62"/>
      <c r="F220" s="62"/>
      <c r="G220" s="62"/>
      <c r="H220" s="62"/>
      <c r="I220" s="16">
        <v>195</v>
      </c>
      <c r="J220" s="28" t="s">
        <v>281</v>
      </c>
      <c r="K220" s="19" t="s">
        <v>293</v>
      </c>
      <c r="L220" s="16">
        <v>2</v>
      </c>
      <c r="M220" s="16" t="s">
        <v>11</v>
      </c>
      <c r="N220" s="22">
        <v>61</v>
      </c>
      <c r="O220" s="21">
        <f t="shared" si="35"/>
        <v>122</v>
      </c>
      <c r="P220" s="21">
        <f t="shared" si="36"/>
        <v>75.03</v>
      </c>
      <c r="Q220" s="31">
        <f t="shared" si="37"/>
        <v>150.06</v>
      </c>
    </row>
    <row r="221" spans="2:17" ht="43.5" customHeight="1" thickBot="1">
      <c r="B221" s="32">
        <v>1</v>
      </c>
      <c r="C221" s="33" t="s">
        <v>275</v>
      </c>
      <c r="D221" s="32">
        <v>1</v>
      </c>
      <c r="E221" s="32" t="s">
        <v>11</v>
      </c>
      <c r="F221" s="34">
        <v>0</v>
      </c>
      <c r="G221" s="40">
        <f aca="true" t="shared" si="42" ref="G221:G230">D221*F221</f>
        <v>0</v>
      </c>
      <c r="H221" s="35">
        <f aca="true" t="shared" si="43" ref="H221:H230">G221*1.23</f>
        <v>0</v>
      </c>
      <c r="I221" s="16">
        <v>196</v>
      </c>
      <c r="J221" s="28" t="s">
        <v>281</v>
      </c>
      <c r="K221" s="19" t="s">
        <v>295</v>
      </c>
      <c r="L221" s="16">
        <v>2</v>
      </c>
      <c r="M221" s="16" t="s">
        <v>11</v>
      </c>
      <c r="N221" s="22">
        <v>57</v>
      </c>
      <c r="O221" s="21">
        <f t="shared" si="35"/>
        <v>114</v>
      </c>
      <c r="P221" s="21">
        <f t="shared" si="36"/>
        <v>70.11</v>
      </c>
      <c r="Q221" s="31">
        <f t="shared" si="37"/>
        <v>140.22</v>
      </c>
    </row>
    <row r="222" spans="2:17" ht="43.5" customHeight="1" thickBot="1">
      <c r="B222" s="32">
        <v>2</v>
      </c>
      <c r="C222" s="33" t="s">
        <v>277</v>
      </c>
      <c r="D222" s="32">
        <v>1</v>
      </c>
      <c r="E222" s="32" t="s">
        <v>11</v>
      </c>
      <c r="F222" s="34">
        <v>0</v>
      </c>
      <c r="G222" s="40">
        <f t="shared" si="42"/>
        <v>0</v>
      </c>
      <c r="H222" s="35">
        <f t="shared" si="43"/>
        <v>0</v>
      </c>
      <c r="I222" s="16">
        <v>197</v>
      </c>
      <c r="J222" s="28" t="s">
        <v>281</v>
      </c>
      <c r="K222" s="19" t="s">
        <v>296</v>
      </c>
      <c r="L222" s="16">
        <v>2</v>
      </c>
      <c r="M222" s="16" t="s">
        <v>11</v>
      </c>
      <c r="N222" s="22">
        <v>63</v>
      </c>
      <c r="O222" s="21">
        <f>L222*N222</f>
        <v>126</v>
      </c>
      <c r="P222" s="21">
        <f t="shared" si="36"/>
        <v>77.49</v>
      </c>
      <c r="Q222" s="31">
        <f t="shared" si="37"/>
        <v>154.98</v>
      </c>
    </row>
    <row r="223" spans="2:17" ht="43.5" customHeight="1" thickBot="1">
      <c r="B223" s="32">
        <v>3</v>
      </c>
      <c r="C223" s="36" t="s">
        <v>280</v>
      </c>
      <c r="D223" s="32">
        <v>1</v>
      </c>
      <c r="E223" s="32" t="s">
        <v>11</v>
      </c>
      <c r="F223" s="34">
        <v>0</v>
      </c>
      <c r="G223" s="40">
        <f t="shared" si="42"/>
        <v>0</v>
      </c>
      <c r="H223" s="35">
        <f t="shared" si="43"/>
        <v>0</v>
      </c>
      <c r="I223" s="16"/>
      <c r="J223" s="28"/>
      <c r="K223" s="19"/>
      <c r="L223" s="16"/>
      <c r="M223" s="16"/>
      <c r="N223" s="22"/>
      <c r="O223" s="21"/>
      <c r="P223" s="21"/>
      <c r="Q223" s="31"/>
    </row>
    <row r="224" spans="2:17" ht="43.5" customHeight="1" thickBot="1">
      <c r="B224" s="32">
        <v>4</v>
      </c>
      <c r="C224" s="36" t="s">
        <v>612</v>
      </c>
      <c r="D224" s="32">
        <v>1</v>
      </c>
      <c r="E224" s="32" t="s">
        <v>11</v>
      </c>
      <c r="F224" s="34">
        <v>0</v>
      </c>
      <c r="G224" s="40">
        <f t="shared" si="42"/>
        <v>0</v>
      </c>
      <c r="H224" s="35">
        <f t="shared" si="43"/>
        <v>0</v>
      </c>
      <c r="I224" s="16">
        <v>198</v>
      </c>
      <c r="J224" s="19" t="s">
        <v>298</v>
      </c>
      <c r="K224" s="19" t="s">
        <v>299</v>
      </c>
      <c r="L224" s="16">
        <v>8</v>
      </c>
      <c r="M224" s="16" t="s">
        <v>11</v>
      </c>
      <c r="N224" s="22">
        <v>3</v>
      </c>
      <c r="O224" s="21">
        <f aca="true" t="shared" si="44" ref="O224:O263">L224*N224</f>
        <v>24</v>
      </c>
      <c r="P224" s="21">
        <f aca="true" t="shared" si="45" ref="P224:P263">N224*1.23</f>
        <v>3.69</v>
      </c>
      <c r="Q224" s="31">
        <f aca="true" t="shared" si="46" ref="Q224:Q263">O224*1.23</f>
        <v>29.52</v>
      </c>
    </row>
    <row r="225" spans="2:17" ht="43.5" customHeight="1" thickBot="1">
      <c r="B225" s="32">
        <v>5</v>
      </c>
      <c r="C225" s="36" t="s">
        <v>517</v>
      </c>
      <c r="D225" s="32">
        <v>1</v>
      </c>
      <c r="E225" s="32" t="s">
        <v>11</v>
      </c>
      <c r="F225" s="34">
        <v>0</v>
      </c>
      <c r="G225" s="40">
        <f t="shared" si="42"/>
        <v>0</v>
      </c>
      <c r="H225" s="35">
        <f t="shared" si="43"/>
        <v>0</v>
      </c>
      <c r="I225" s="16">
        <v>199</v>
      </c>
      <c r="J225" s="19" t="s">
        <v>298</v>
      </c>
      <c r="K225" s="19" t="s">
        <v>301</v>
      </c>
      <c r="L225" s="16">
        <v>8</v>
      </c>
      <c r="M225" s="16" t="s">
        <v>11</v>
      </c>
      <c r="N225" s="22">
        <v>3</v>
      </c>
      <c r="O225" s="21">
        <f t="shared" si="44"/>
        <v>24</v>
      </c>
      <c r="P225" s="21">
        <f t="shared" si="45"/>
        <v>3.69</v>
      </c>
      <c r="Q225" s="31">
        <f t="shared" si="46"/>
        <v>29.52</v>
      </c>
    </row>
    <row r="226" spans="2:17" ht="43.5" customHeight="1" thickBot="1">
      <c r="B226" s="32">
        <v>6</v>
      </c>
      <c r="C226" s="36" t="s">
        <v>285</v>
      </c>
      <c r="D226" s="32">
        <v>2</v>
      </c>
      <c r="E226" s="32" t="s">
        <v>11</v>
      </c>
      <c r="F226" s="34">
        <v>0</v>
      </c>
      <c r="G226" s="40">
        <f t="shared" si="42"/>
        <v>0</v>
      </c>
      <c r="H226" s="35">
        <f t="shared" si="43"/>
        <v>0</v>
      </c>
      <c r="I226" s="16">
        <v>200</v>
      </c>
      <c r="J226" s="19" t="s">
        <v>302</v>
      </c>
      <c r="K226" s="19" t="s">
        <v>303</v>
      </c>
      <c r="L226" s="16">
        <v>2</v>
      </c>
      <c r="M226" s="16" t="s">
        <v>11</v>
      </c>
      <c r="N226" s="22">
        <v>11.5</v>
      </c>
      <c r="O226" s="21">
        <f t="shared" si="44"/>
        <v>23</v>
      </c>
      <c r="P226" s="21">
        <f t="shared" si="45"/>
        <v>14.145</v>
      </c>
      <c r="Q226" s="31">
        <f t="shared" si="46"/>
        <v>28.29</v>
      </c>
    </row>
    <row r="227" spans="2:17" ht="43.5" customHeight="1" thickBot="1">
      <c r="B227" s="32">
        <v>7</v>
      </c>
      <c r="C227" s="36" t="s">
        <v>287</v>
      </c>
      <c r="D227" s="32">
        <v>1</v>
      </c>
      <c r="E227" s="32" t="s">
        <v>24</v>
      </c>
      <c r="F227" s="34">
        <v>0</v>
      </c>
      <c r="G227" s="40">
        <f t="shared" si="42"/>
        <v>0</v>
      </c>
      <c r="H227" s="35">
        <f t="shared" si="43"/>
        <v>0</v>
      </c>
      <c r="I227" s="16"/>
      <c r="J227" s="19"/>
      <c r="K227" s="19"/>
      <c r="L227" s="16"/>
      <c r="M227" s="16"/>
      <c r="N227" s="22"/>
      <c r="O227" s="21"/>
      <c r="P227" s="21"/>
      <c r="Q227" s="31"/>
    </row>
    <row r="228" spans="2:17" ht="43.5" customHeight="1" thickBot="1">
      <c r="B228" s="32">
        <v>8</v>
      </c>
      <c r="C228" s="36" t="s">
        <v>13</v>
      </c>
      <c r="D228" s="32">
        <v>1</v>
      </c>
      <c r="E228" s="32" t="s">
        <v>24</v>
      </c>
      <c r="F228" s="34">
        <v>0</v>
      </c>
      <c r="G228" s="40">
        <f t="shared" si="42"/>
        <v>0</v>
      </c>
      <c r="H228" s="35">
        <f t="shared" si="43"/>
        <v>0</v>
      </c>
      <c r="I228" s="16">
        <v>201</v>
      </c>
      <c r="J228" s="19" t="s">
        <v>302</v>
      </c>
      <c r="K228" s="19" t="s">
        <v>305</v>
      </c>
      <c r="L228" s="16">
        <v>5</v>
      </c>
      <c r="M228" s="16" t="s">
        <v>11</v>
      </c>
      <c r="N228" s="22">
        <v>10.7</v>
      </c>
      <c r="O228" s="21">
        <f t="shared" si="44"/>
        <v>53.5</v>
      </c>
      <c r="P228" s="21">
        <f t="shared" si="45"/>
        <v>13.161</v>
      </c>
      <c r="Q228" s="31">
        <f t="shared" si="46"/>
        <v>65.80499999999999</v>
      </c>
    </row>
    <row r="229" spans="2:17" ht="43.5" customHeight="1" thickBot="1">
      <c r="B229" s="32">
        <v>9</v>
      </c>
      <c r="C229" s="36" t="s">
        <v>9</v>
      </c>
      <c r="D229" s="32">
        <v>1</v>
      </c>
      <c r="E229" s="32" t="s">
        <v>431</v>
      </c>
      <c r="F229" s="34">
        <v>0</v>
      </c>
      <c r="G229" s="40">
        <f t="shared" si="42"/>
        <v>0</v>
      </c>
      <c r="H229" s="35">
        <f t="shared" si="43"/>
        <v>0</v>
      </c>
      <c r="I229" s="16">
        <v>202</v>
      </c>
      <c r="J229" s="19" t="s">
        <v>302</v>
      </c>
      <c r="K229" s="19" t="s">
        <v>307</v>
      </c>
      <c r="L229" s="16">
        <v>5</v>
      </c>
      <c r="M229" s="16" t="s">
        <v>11</v>
      </c>
      <c r="N229" s="22">
        <v>14.6</v>
      </c>
      <c r="O229" s="21">
        <f t="shared" si="44"/>
        <v>73</v>
      </c>
      <c r="P229" s="21">
        <f t="shared" si="45"/>
        <v>17.958</v>
      </c>
      <c r="Q229" s="31">
        <f t="shared" si="46"/>
        <v>89.78999999999999</v>
      </c>
    </row>
    <row r="230" spans="2:17" ht="43.5" customHeight="1" thickBot="1">
      <c r="B230" s="32">
        <v>10</v>
      </c>
      <c r="C230" s="36" t="s">
        <v>290</v>
      </c>
      <c r="D230" s="32">
        <v>1</v>
      </c>
      <c r="E230" s="32" t="s">
        <v>24</v>
      </c>
      <c r="F230" s="34">
        <v>0</v>
      </c>
      <c r="G230" s="40">
        <f t="shared" si="42"/>
        <v>0</v>
      </c>
      <c r="H230" s="35">
        <f t="shared" si="43"/>
        <v>0</v>
      </c>
      <c r="I230" s="16">
        <v>203</v>
      </c>
      <c r="J230" s="19" t="s">
        <v>302</v>
      </c>
      <c r="K230" s="19" t="s">
        <v>309</v>
      </c>
      <c r="L230" s="16">
        <v>5</v>
      </c>
      <c r="M230" s="16" t="s">
        <v>11</v>
      </c>
      <c r="N230" s="22">
        <v>13.31</v>
      </c>
      <c r="O230" s="21">
        <f t="shared" si="44"/>
        <v>66.55</v>
      </c>
      <c r="P230" s="21">
        <f t="shared" si="45"/>
        <v>16.3713</v>
      </c>
      <c r="Q230" s="31">
        <f t="shared" si="46"/>
        <v>81.8565</v>
      </c>
    </row>
    <row r="231" spans="2:17" ht="61.5" customHeight="1" thickBot="1">
      <c r="B231" s="62" t="s">
        <v>292</v>
      </c>
      <c r="C231" s="62"/>
      <c r="D231" s="62"/>
      <c r="E231" s="62"/>
      <c r="F231" s="62"/>
      <c r="G231" s="62"/>
      <c r="H231" s="62"/>
      <c r="I231" s="16">
        <v>204</v>
      </c>
      <c r="J231" s="26" t="s">
        <v>302</v>
      </c>
      <c r="K231" s="26" t="s">
        <v>311</v>
      </c>
      <c r="L231" s="27">
        <v>5</v>
      </c>
      <c r="M231" s="27" t="s">
        <v>11</v>
      </c>
      <c r="N231" s="22">
        <v>11.65</v>
      </c>
      <c r="O231" s="21">
        <f t="shared" si="44"/>
        <v>58.25</v>
      </c>
      <c r="P231" s="21">
        <f t="shared" si="45"/>
        <v>14.3295</v>
      </c>
      <c r="Q231" s="31">
        <f t="shared" si="46"/>
        <v>71.6475</v>
      </c>
    </row>
    <row r="232" spans="2:17" ht="43.5" customHeight="1" thickBot="1">
      <c r="B232" s="32">
        <v>1</v>
      </c>
      <c r="C232" s="33" t="s">
        <v>294</v>
      </c>
      <c r="D232" s="32">
        <v>4</v>
      </c>
      <c r="E232" s="32" t="s">
        <v>11</v>
      </c>
      <c r="F232" s="34">
        <v>0</v>
      </c>
      <c r="G232" s="40">
        <f aca="true" t="shared" si="47" ref="G232:G242">D232*F232</f>
        <v>0</v>
      </c>
      <c r="H232" s="35">
        <f aca="true" t="shared" si="48" ref="H232:H242">G232*1.23</f>
        <v>0</v>
      </c>
      <c r="I232" s="16">
        <v>205</v>
      </c>
      <c r="J232" s="19" t="s">
        <v>302</v>
      </c>
      <c r="K232" s="19" t="s">
        <v>312</v>
      </c>
      <c r="L232" s="16">
        <v>5</v>
      </c>
      <c r="M232" s="16" t="s">
        <v>11</v>
      </c>
      <c r="N232" s="22">
        <v>13.25</v>
      </c>
      <c r="O232" s="21">
        <f t="shared" si="44"/>
        <v>66.25</v>
      </c>
      <c r="P232" s="21">
        <f t="shared" si="45"/>
        <v>16.2975</v>
      </c>
      <c r="Q232" s="31">
        <f t="shared" si="46"/>
        <v>81.4875</v>
      </c>
    </row>
    <row r="233" spans="2:17" ht="43.5" customHeight="1" thickBot="1">
      <c r="B233" s="32">
        <v>2</v>
      </c>
      <c r="C233" s="33" t="s">
        <v>518</v>
      </c>
      <c r="D233" s="32">
        <v>2</v>
      </c>
      <c r="E233" s="32" t="s">
        <v>11</v>
      </c>
      <c r="F233" s="34">
        <v>0</v>
      </c>
      <c r="G233" s="40">
        <f t="shared" si="47"/>
        <v>0</v>
      </c>
      <c r="H233" s="35">
        <f t="shared" si="48"/>
        <v>0</v>
      </c>
      <c r="I233" s="16">
        <v>206</v>
      </c>
      <c r="J233" s="19" t="s">
        <v>302</v>
      </c>
      <c r="K233" s="19" t="s">
        <v>313</v>
      </c>
      <c r="L233" s="16">
        <v>10</v>
      </c>
      <c r="M233" s="16" t="s">
        <v>11</v>
      </c>
      <c r="N233" s="22">
        <v>16.3</v>
      </c>
      <c r="O233" s="21">
        <f t="shared" si="44"/>
        <v>163</v>
      </c>
      <c r="P233" s="21">
        <f t="shared" si="45"/>
        <v>20.049</v>
      </c>
      <c r="Q233" s="31">
        <f t="shared" si="46"/>
        <v>200.49</v>
      </c>
    </row>
    <row r="234" spans="2:17" ht="43.5" customHeight="1" thickBot="1">
      <c r="B234" s="32">
        <v>3</v>
      </c>
      <c r="C234" s="33" t="s">
        <v>607</v>
      </c>
      <c r="D234" s="32">
        <v>2</v>
      </c>
      <c r="E234" s="32" t="s">
        <v>11</v>
      </c>
      <c r="F234" s="34">
        <v>0</v>
      </c>
      <c r="G234" s="40">
        <f t="shared" si="47"/>
        <v>0</v>
      </c>
      <c r="H234" s="35">
        <f t="shared" si="48"/>
        <v>0</v>
      </c>
      <c r="I234" s="16">
        <v>207</v>
      </c>
      <c r="J234" s="19" t="s">
        <v>314</v>
      </c>
      <c r="K234" s="24" t="s">
        <v>315</v>
      </c>
      <c r="L234" s="16">
        <v>10</v>
      </c>
      <c r="M234" s="16" t="s">
        <v>11</v>
      </c>
      <c r="N234" s="22">
        <v>2.3</v>
      </c>
      <c r="O234" s="21">
        <f t="shared" si="44"/>
        <v>23</v>
      </c>
      <c r="P234" s="21">
        <f t="shared" si="45"/>
        <v>2.8289999999999997</v>
      </c>
      <c r="Q234" s="31">
        <f t="shared" si="46"/>
        <v>28.29</v>
      </c>
    </row>
    <row r="235" spans="2:17" ht="43.5" customHeight="1" thickBot="1">
      <c r="B235" s="32">
        <v>4</v>
      </c>
      <c r="C235" s="36" t="s">
        <v>297</v>
      </c>
      <c r="D235" s="32">
        <v>2</v>
      </c>
      <c r="E235" s="32" t="s">
        <v>11</v>
      </c>
      <c r="F235" s="34">
        <v>0</v>
      </c>
      <c r="G235" s="40">
        <f t="shared" si="47"/>
        <v>0</v>
      </c>
      <c r="H235" s="35">
        <f t="shared" si="48"/>
        <v>0</v>
      </c>
      <c r="I235" s="16">
        <v>208</v>
      </c>
      <c r="J235" s="19" t="s">
        <v>316</v>
      </c>
      <c r="K235" s="19" t="s">
        <v>317</v>
      </c>
      <c r="L235" s="16">
        <v>40</v>
      </c>
      <c r="M235" s="16" t="s">
        <v>11</v>
      </c>
      <c r="N235" s="22">
        <v>5.94</v>
      </c>
      <c r="O235" s="21">
        <f t="shared" si="44"/>
        <v>237.60000000000002</v>
      </c>
      <c r="P235" s="21">
        <f t="shared" si="45"/>
        <v>7.3062000000000005</v>
      </c>
      <c r="Q235" s="31">
        <f t="shared" si="46"/>
        <v>292.24800000000005</v>
      </c>
    </row>
    <row r="236" spans="2:17" ht="43.5" customHeight="1" thickBot="1">
      <c r="B236" s="32">
        <v>5</v>
      </c>
      <c r="C236" s="36" t="s">
        <v>300</v>
      </c>
      <c r="D236" s="32">
        <v>2</v>
      </c>
      <c r="E236" s="32" t="s">
        <v>11</v>
      </c>
      <c r="F236" s="34">
        <v>0</v>
      </c>
      <c r="G236" s="40">
        <f t="shared" si="47"/>
        <v>0</v>
      </c>
      <c r="H236" s="35">
        <f t="shared" si="48"/>
        <v>0</v>
      </c>
      <c r="I236" s="16">
        <v>209</v>
      </c>
      <c r="J236" s="19" t="s">
        <v>316</v>
      </c>
      <c r="K236" s="19" t="s">
        <v>318</v>
      </c>
      <c r="L236" s="16">
        <v>100</v>
      </c>
      <c r="M236" s="16" t="s">
        <v>11</v>
      </c>
      <c r="N236" s="22">
        <v>5.94</v>
      </c>
      <c r="O236" s="21">
        <f t="shared" si="44"/>
        <v>594</v>
      </c>
      <c r="P236" s="21">
        <f t="shared" si="45"/>
        <v>7.3062000000000005</v>
      </c>
      <c r="Q236" s="31">
        <f t="shared" si="46"/>
        <v>730.62</v>
      </c>
    </row>
    <row r="237" spans="2:17" ht="43.5" customHeight="1" thickBot="1">
      <c r="B237" s="32">
        <v>6</v>
      </c>
      <c r="C237" s="36" t="s">
        <v>519</v>
      </c>
      <c r="D237" s="32">
        <v>2</v>
      </c>
      <c r="E237" s="32" t="s">
        <v>11</v>
      </c>
      <c r="F237" s="34">
        <v>0</v>
      </c>
      <c r="G237" s="40">
        <f t="shared" si="47"/>
        <v>0</v>
      </c>
      <c r="H237" s="35">
        <f t="shared" si="48"/>
        <v>0</v>
      </c>
      <c r="I237" s="16"/>
      <c r="J237" s="19"/>
      <c r="K237" s="19"/>
      <c r="L237" s="16"/>
      <c r="M237" s="16"/>
      <c r="N237" s="22"/>
      <c r="O237" s="21"/>
      <c r="P237" s="21"/>
      <c r="Q237" s="31"/>
    </row>
    <row r="238" spans="2:17" ht="43.5" customHeight="1" thickBot="1">
      <c r="B238" s="32">
        <v>7</v>
      </c>
      <c r="C238" s="36" t="s">
        <v>304</v>
      </c>
      <c r="D238" s="32">
        <v>2</v>
      </c>
      <c r="E238" s="32" t="s">
        <v>24</v>
      </c>
      <c r="F238" s="34">
        <v>0</v>
      </c>
      <c r="G238" s="40">
        <f t="shared" si="47"/>
        <v>0</v>
      </c>
      <c r="H238" s="35">
        <f t="shared" si="48"/>
        <v>0</v>
      </c>
      <c r="I238" s="16">
        <v>212</v>
      </c>
      <c r="J238" s="19" t="s">
        <v>319</v>
      </c>
      <c r="K238" s="19" t="s">
        <v>320</v>
      </c>
      <c r="L238" s="16">
        <v>12</v>
      </c>
      <c r="M238" s="16" t="s">
        <v>11</v>
      </c>
      <c r="N238" s="22">
        <v>4.8</v>
      </c>
      <c r="O238" s="21">
        <f t="shared" si="44"/>
        <v>57.599999999999994</v>
      </c>
      <c r="P238" s="21">
        <f t="shared" si="45"/>
        <v>5.904</v>
      </c>
      <c r="Q238" s="31">
        <f t="shared" si="46"/>
        <v>70.848</v>
      </c>
    </row>
    <row r="239" spans="2:17" ht="43.5" customHeight="1" thickBot="1">
      <c r="B239" s="32">
        <v>8</v>
      </c>
      <c r="C239" s="36" t="s">
        <v>9</v>
      </c>
      <c r="D239" s="32">
        <v>1</v>
      </c>
      <c r="E239" s="32" t="s">
        <v>11</v>
      </c>
      <c r="F239" s="34">
        <v>0</v>
      </c>
      <c r="G239" s="40">
        <f t="shared" si="47"/>
        <v>0</v>
      </c>
      <c r="H239" s="35">
        <f t="shared" si="48"/>
        <v>0</v>
      </c>
      <c r="I239" s="16">
        <v>213</v>
      </c>
      <c r="J239" s="19" t="s">
        <v>319</v>
      </c>
      <c r="K239" s="19" t="s">
        <v>321</v>
      </c>
      <c r="L239" s="16">
        <v>12</v>
      </c>
      <c r="M239" s="16" t="s">
        <v>11</v>
      </c>
      <c r="N239" s="22">
        <v>8.15</v>
      </c>
      <c r="O239" s="21">
        <f t="shared" si="44"/>
        <v>97.80000000000001</v>
      </c>
      <c r="P239" s="21">
        <f t="shared" si="45"/>
        <v>10.0245</v>
      </c>
      <c r="Q239" s="31">
        <f t="shared" si="46"/>
        <v>120.29400000000001</v>
      </c>
    </row>
    <row r="240" spans="2:17" ht="43.5" customHeight="1" thickBot="1">
      <c r="B240" s="32">
        <v>9</v>
      </c>
      <c r="C240" s="36" t="s">
        <v>306</v>
      </c>
      <c r="D240" s="32">
        <v>2</v>
      </c>
      <c r="E240" s="32" t="s">
        <v>11</v>
      </c>
      <c r="F240" s="34">
        <v>0</v>
      </c>
      <c r="G240" s="40">
        <f t="shared" si="47"/>
        <v>0</v>
      </c>
      <c r="H240" s="35">
        <f t="shared" si="48"/>
        <v>0</v>
      </c>
      <c r="I240" s="16">
        <v>214</v>
      </c>
      <c r="J240" s="19" t="s">
        <v>319</v>
      </c>
      <c r="K240" s="19" t="s">
        <v>322</v>
      </c>
      <c r="L240" s="16">
        <v>12</v>
      </c>
      <c r="M240" s="16" t="s">
        <v>11</v>
      </c>
      <c r="N240" s="22">
        <v>7.5</v>
      </c>
      <c r="O240" s="21">
        <f t="shared" si="44"/>
        <v>90</v>
      </c>
      <c r="P240" s="21">
        <f t="shared" si="45"/>
        <v>9.225</v>
      </c>
      <c r="Q240" s="31">
        <f t="shared" si="46"/>
        <v>110.7</v>
      </c>
    </row>
    <row r="241" spans="2:17" ht="43.5" customHeight="1" thickBot="1">
      <c r="B241" s="32">
        <v>10</v>
      </c>
      <c r="C241" s="36" t="s">
        <v>308</v>
      </c>
      <c r="D241" s="32">
        <v>2</v>
      </c>
      <c r="E241" s="32" t="s">
        <v>24</v>
      </c>
      <c r="F241" s="34">
        <v>0</v>
      </c>
      <c r="G241" s="40">
        <f t="shared" si="47"/>
        <v>0</v>
      </c>
      <c r="H241" s="35">
        <f t="shared" si="48"/>
        <v>0</v>
      </c>
      <c r="I241" s="16">
        <v>215</v>
      </c>
      <c r="J241" s="19" t="s">
        <v>319</v>
      </c>
      <c r="K241" s="19" t="s">
        <v>323</v>
      </c>
      <c r="L241" s="16">
        <v>12</v>
      </c>
      <c r="M241" s="16" t="s">
        <v>11</v>
      </c>
      <c r="N241" s="22">
        <v>8.5</v>
      </c>
      <c r="O241" s="21">
        <f t="shared" si="44"/>
        <v>102</v>
      </c>
      <c r="P241" s="21">
        <f t="shared" si="45"/>
        <v>10.455</v>
      </c>
      <c r="Q241" s="31">
        <f t="shared" si="46"/>
        <v>125.46</v>
      </c>
    </row>
    <row r="242" spans="2:17" ht="43.5" customHeight="1" thickBot="1">
      <c r="B242" s="32">
        <v>11</v>
      </c>
      <c r="C242" s="36" t="s">
        <v>310</v>
      </c>
      <c r="D242" s="32">
        <v>2</v>
      </c>
      <c r="E242" s="32" t="s">
        <v>24</v>
      </c>
      <c r="F242" s="34">
        <v>0</v>
      </c>
      <c r="G242" s="40">
        <f t="shared" si="47"/>
        <v>0</v>
      </c>
      <c r="H242" s="35">
        <f t="shared" si="48"/>
        <v>0</v>
      </c>
      <c r="I242" s="16">
        <v>216</v>
      </c>
      <c r="J242" s="19" t="s">
        <v>319</v>
      </c>
      <c r="K242" s="19" t="s">
        <v>324</v>
      </c>
      <c r="L242" s="16">
        <v>2</v>
      </c>
      <c r="M242" s="16" t="s">
        <v>11</v>
      </c>
      <c r="N242" s="22">
        <v>5</v>
      </c>
      <c r="O242" s="21">
        <f t="shared" si="44"/>
        <v>10</v>
      </c>
      <c r="P242" s="21">
        <f t="shared" si="45"/>
        <v>6.15</v>
      </c>
      <c r="Q242" s="31">
        <f t="shared" si="46"/>
        <v>12.3</v>
      </c>
    </row>
    <row r="243" spans="2:17" ht="61.5" customHeight="1" thickBot="1">
      <c r="B243" s="62" t="s">
        <v>576</v>
      </c>
      <c r="C243" s="62"/>
      <c r="D243" s="62"/>
      <c r="E243" s="62"/>
      <c r="F243" s="62"/>
      <c r="G243" s="62"/>
      <c r="H243" s="62"/>
      <c r="I243" s="16">
        <v>217</v>
      </c>
      <c r="J243" s="19" t="s">
        <v>325</v>
      </c>
      <c r="K243" s="19" t="s">
        <v>321</v>
      </c>
      <c r="L243" s="16">
        <v>10</v>
      </c>
      <c r="M243" s="16" t="s">
        <v>11</v>
      </c>
      <c r="N243" s="22">
        <v>8.15</v>
      </c>
      <c r="O243" s="21">
        <f t="shared" si="44"/>
        <v>81.5</v>
      </c>
      <c r="P243" s="21">
        <f t="shared" si="45"/>
        <v>10.0245</v>
      </c>
      <c r="Q243" s="31">
        <f t="shared" si="46"/>
        <v>100.245</v>
      </c>
    </row>
    <row r="244" spans="2:17" ht="43.5" customHeight="1" thickBot="1">
      <c r="B244" s="32">
        <v>1</v>
      </c>
      <c r="C244" s="36" t="s">
        <v>520</v>
      </c>
      <c r="D244" s="32">
        <v>2</v>
      </c>
      <c r="E244" s="32" t="s">
        <v>11</v>
      </c>
      <c r="F244" s="34">
        <v>0</v>
      </c>
      <c r="G244" s="40">
        <f aca="true" t="shared" si="49" ref="G244:G255">D244*F244</f>
        <v>0</v>
      </c>
      <c r="H244" s="35">
        <f aca="true" t="shared" si="50" ref="H244:H255">G244*1.23</f>
        <v>0</v>
      </c>
      <c r="I244" s="16">
        <v>218</v>
      </c>
      <c r="J244" s="19" t="s">
        <v>327</v>
      </c>
      <c r="K244" s="19" t="s">
        <v>328</v>
      </c>
      <c r="L244" s="16">
        <v>10</v>
      </c>
      <c r="M244" s="16" t="s">
        <v>11</v>
      </c>
      <c r="N244" s="22">
        <v>7.5</v>
      </c>
      <c r="O244" s="21">
        <f t="shared" si="44"/>
        <v>75</v>
      </c>
      <c r="P244" s="21">
        <f t="shared" si="45"/>
        <v>9.225</v>
      </c>
      <c r="Q244" s="31">
        <f t="shared" si="46"/>
        <v>92.25</v>
      </c>
    </row>
    <row r="245" spans="2:17" ht="43.5" customHeight="1" thickBot="1">
      <c r="B245" s="32">
        <v>2</v>
      </c>
      <c r="C245" s="36" t="s">
        <v>660</v>
      </c>
      <c r="D245" s="32">
        <v>1</v>
      </c>
      <c r="E245" s="32" t="s">
        <v>11</v>
      </c>
      <c r="F245" s="34">
        <v>0</v>
      </c>
      <c r="G245" s="40">
        <f t="shared" si="49"/>
        <v>0</v>
      </c>
      <c r="H245" s="35">
        <f t="shared" si="50"/>
        <v>0</v>
      </c>
      <c r="I245" s="16">
        <v>219</v>
      </c>
      <c r="J245" s="19" t="s">
        <v>327</v>
      </c>
      <c r="K245" s="19" t="s">
        <v>329</v>
      </c>
      <c r="L245" s="16">
        <v>10</v>
      </c>
      <c r="M245" s="16" t="s">
        <v>11</v>
      </c>
      <c r="N245" s="22">
        <v>8.5</v>
      </c>
      <c r="O245" s="21">
        <f t="shared" si="44"/>
        <v>85</v>
      </c>
      <c r="P245" s="21">
        <f t="shared" si="45"/>
        <v>10.455</v>
      </c>
      <c r="Q245" s="31">
        <f t="shared" si="46"/>
        <v>104.55</v>
      </c>
    </row>
    <row r="246" spans="2:17" ht="43.5" customHeight="1" thickBot="1">
      <c r="B246" s="32">
        <v>3</v>
      </c>
      <c r="C246" s="36" t="s">
        <v>661</v>
      </c>
      <c r="D246" s="32">
        <v>2</v>
      </c>
      <c r="E246" s="32" t="s">
        <v>11</v>
      </c>
      <c r="F246" s="34">
        <v>0</v>
      </c>
      <c r="G246" s="40">
        <f t="shared" si="49"/>
        <v>0</v>
      </c>
      <c r="H246" s="35">
        <f t="shared" si="50"/>
        <v>0</v>
      </c>
      <c r="I246" s="16">
        <v>220</v>
      </c>
      <c r="J246" s="19" t="s">
        <v>330</v>
      </c>
      <c r="K246" s="19" t="s">
        <v>331</v>
      </c>
      <c r="L246" s="16">
        <v>100</v>
      </c>
      <c r="M246" s="16" t="s">
        <v>11</v>
      </c>
      <c r="N246" s="22">
        <v>1.35</v>
      </c>
      <c r="O246" s="21">
        <f t="shared" si="44"/>
        <v>135</v>
      </c>
      <c r="P246" s="21">
        <f t="shared" si="45"/>
        <v>1.6605</v>
      </c>
      <c r="Q246" s="31">
        <f t="shared" si="46"/>
        <v>166.05</v>
      </c>
    </row>
    <row r="247" spans="2:17" ht="43.5" customHeight="1" thickBot="1">
      <c r="B247" s="32">
        <v>4</v>
      </c>
      <c r="C247" s="36" t="s">
        <v>652</v>
      </c>
      <c r="D247" s="32">
        <v>1</v>
      </c>
      <c r="E247" s="32" t="s">
        <v>11</v>
      </c>
      <c r="F247" s="34">
        <v>0</v>
      </c>
      <c r="G247" s="40">
        <f t="shared" si="49"/>
        <v>0</v>
      </c>
      <c r="H247" s="35">
        <f t="shared" si="50"/>
        <v>0</v>
      </c>
      <c r="I247" s="16">
        <v>221</v>
      </c>
      <c r="J247" s="19" t="s">
        <v>330</v>
      </c>
      <c r="K247" s="19" t="s">
        <v>332</v>
      </c>
      <c r="L247" s="16">
        <v>20</v>
      </c>
      <c r="M247" s="16" t="s">
        <v>11</v>
      </c>
      <c r="N247" s="22">
        <v>1.35</v>
      </c>
      <c r="O247" s="21">
        <f t="shared" si="44"/>
        <v>27</v>
      </c>
      <c r="P247" s="21">
        <f t="shared" si="45"/>
        <v>1.6605</v>
      </c>
      <c r="Q247" s="31">
        <f t="shared" si="46"/>
        <v>33.21</v>
      </c>
    </row>
    <row r="248" spans="2:17" ht="43.5" customHeight="1" thickBot="1">
      <c r="B248" s="32">
        <v>5</v>
      </c>
      <c r="C248" s="36" t="s">
        <v>522</v>
      </c>
      <c r="D248" s="32">
        <v>1</v>
      </c>
      <c r="E248" s="32" t="s">
        <v>11</v>
      </c>
      <c r="F248" s="34">
        <v>0</v>
      </c>
      <c r="G248" s="40">
        <f t="shared" si="49"/>
        <v>0</v>
      </c>
      <c r="H248" s="35">
        <f t="shared" si="50"/>
        <v>0</v>
      </c>
      <c r="I248" s="16">
        <v>222</v>
      </c>
      <c r="J248" s="19" t="s">
        <v>333</v>
      </c>
      <c r="K248" s="19" t="s">
        <v>334</v>
      </c>
      <c r="L248" s="16">
        <v>2</v>
      </c>
      <c r="M248" s="16" t="s">
        <v>120</v>
      </c>
      <c r="N248" s="22">
        <v>0.94</v>
      </c>
      <c r="O248" s="21">
        <f t="shared" si="44"/>
        <v>1.88</v>
      </c>
      <c r="P248" s="21">
        <f t="shared" si="45"/>
        <v>1.1562</v>
      </c>
      <c r="Q248" s="31">
        <f t="shared" si="46"/>
        <v>2.3124</v>
      </c>
    </row>
    <row r="249" spans="2:17" ht="43.5" customHeight="1" thickBot="1">
      <c r="B249" s="32">
        <v>6</v>
      </c>
      <c r="C249" s="36" t="s">
        <v>613</v>
      </c>
      <c r="D249" s="32">
        <v>1</v>
      </c>
      <c r="E249" s="32" t="s">
        <v>11</v>
      </c>
      <c r="F249" s="34">
        <v>0</v>
      </c>
      <c r="G249" s="40">
        <f t="shared" si="49"/>
        <v>0</v>
      </c>
      <c r="H249" s="35">
        <f t="shared" si="50"/>
        <v>0</v>
      </c>
      <c r="I249" s="16"/>
      <c r="J249" s="19"/>
      <c r="K249" s="19"/>
      <c r="L249" s="16"/>
      <c r="M249" s="16"/>
      <c r="N249" s="22"/>
      <c r="O249" s="21"/>
      <c r="P249" s="21"/>
      <c r="Q249" s="31"/>
    </row>
    <row r="250" spans="2:17" ht="43.5" customHeight="1" thickBot="1">
      <c r="B250" s="32">
        <v>7</v>
      </c>
      <c r="C250" s="36" t="s">
        <v>455</v>
      </c>
      <c r="D250" s="32">
        <v>1</v>
      </c>
      <c r="E250" s="32" t="s">
        <v>11</v>
      </c>
      <c r="F250" s="34">
        <v>0</v>
      </c>
      <c r="G250" s="40">
        <f t="shared" si="49"/>
        <v>0</v>
      </c>
      <c r="H250" s="35">
        <f t="shared" si="50"/>
        <v>0</v>
      </c>
      <c r="I250" s="16">
        <v>223</v>
      </c>
      <c r="J250" s="19" t="s">
        <v>333</v>
      </c>
      <c r="K250" s="19" t="s">
        <v>335</v>
      </c>
      <c r="L250" s="16">
        <v>2</v>
      </c>
      <c r="M250" s="16" t="s">
        <v>120</v>
      </c>
      <c r="N250" s="22">
        <v>1.31</v>
      </c>
      <c r="O250" s="21">
        <f t="shared" si="44"/>
        <v>2.62</v>
      </c>
      <c r="P250" s="21">
        <f t="shared" si="45"/>
        <v>1.6113</v>
      </c>
      <c r="Q250" s="31">
        <f t="shared" si="46"/>
        <v>3.2226</v>
      </c>
    </row>
    <row r="251" spans="2:17" ht="43.5" customHeight="1" thickBot="1">
      <c r="B251" s="32">
        <v>8</v>
      </c>
      <c r="C251" s="36" t="s">
        <v>456</v>
      </c>
      <c r="D251" s="32">
        <v>1</v>
      </c>
      <c r="E251" s="32" t="s">
        <v>11</v>
      </c>
      <c r="F251" s="34">
        <v>0</v>
      </c>
      <c r="G251" s="40">
        <f t="shared" si="49"/>
        <v>0</v>
      </c>
      <c r="H251" s="35">
        <f t="shared" si="50"/>
        <v>0</v>
      </c>
      <c r="I251" s="16">
        <v>224</v>
      </c>
      <c r="J251" s="19" t="s">
        <v>333</v>
      </c>
      <c r="K251" s="19" t="s">
        <v>337</v>
      </c>
      <c r="L251" s="16">
        <v>2</v>
      </c>
      <c r="M251" s="16" t="s">
        <v>120</v>
      </c>
      <c r="N251" s="22">
        <v>2.46</v>
      </c>
      <c r="O251" s="21">
        <f t="shared" si="44"/>
        <v>4.92</v>
      </c>
      <c r="P251" s="21">
        <f t="shared" si="45"/>
        <v>3.0258</v>
      </c>
      <c r="Q251" s="31">
        <f t="shared" si="46"/>
        <v>6.0516</v>
      </c>
    </row>
    <row r="252" spans="2:17" ht="43.5" customHeight="1" thickBot="1">
      <c r="B252" s="32">
        <v>9</v>
      </c>
      <c r="C252" s="36" t="s">
        <v>659</v>
      </c>
      <c r="D252" s="32">
        <v>1</v>
      </c>
      <c r="E252" s="32" t="s">
        <v>11</v>
      </c>
      <c r="F252" s="34">
        <v>0</v>
      </c>
      <c r="G252" s="40">
        <f t="shared" si="49"/>
        <v>0</v>
      </c>
      <c r="H252" s="35">
        <f t="shared" si="50"/>
        <v>0</v>
      </c>
      <c r="I252" s="16"/>
      <c r="J252" s="19"/>
      <c r="K252" s="19"/>
      <c r="L252" s="16"/>
      <c r="M252" s="16"/>
      <c r="N252" s="22"/>
      <c r="O252" s="21"/>
      <c r="P252" s="21"/>
      <c r="Q252" s="31"/>
    </row>
    <row r="253" spans="2:17" ht="43.5" customHeight="1" thickBot="1">
      <c r="B253" s="32">
        <v>10</v>
      </c>
      <c r="C253" s="36" t="s">
        <v>457</v>
      </c>
      <c r="D253" s="32">
        <v>2</v>
      </c>
      <c r="E253" s="32" t="s">
        <v>24</v>
      </c>
      <c r="F253" s="34">
        <v>0</v>
      </c>
      <c r="G253" s="40">
        <f t="shared" si="49"/>
        <v>0</v>
      </c>
      <c r="H253" s="35">
        <f t="shared" si="50"/>
        <v>0</v>
      </c>
      <c r="I253" s="16"/>
      <c r="J253" s="19"/>
      <c r="K253" s="19"/>
      <c r="L253" s="16"/>
      <c r="M253" s="16"/>
      <c r="N253" s="22"/>
      <c r="O253" s="21"/>
      <c r="P253" s="21"/>
      <c r="Q253" s="31"/>
    </row>
    <row r="254" spans="2:17" ht="43.5" customHeight="1" thickBot="1">
      <c r="B254" s="32">
        <v>11</v>
      </c>
      <c r="C254" s="36" t="s">
        <v>521</v>
      </c>
      <c r="D254" s="32">
        <v>1</v>
      </c>
      <c r="E254" s="32" t="s">
        <v>11</v>
      </c>
      <c r="F254" s="34">
        <v>0</v>
      </c>
      <c r="G254" s="40">
        <f t="shared" si="49"/>
        <v>0</v>
      </c>
      <c r="H254" s="35">
        <f t="shared" si="50"/>
        <v>0</v>
      </c>
      <c r="I254" s="16"/>
      <c r="J254" s="19"/>
      <c r="K254" s="19"/>
      <c r="L254" s="16"/>
      <c r="M254" s="16"/>
      <c r="N254" s="22"/>
      <c r="O254" s="21"/>
      <c r="P254" s="21"/>
      <c r="Q254" s="31"/>
    </row>
    <row r="255" spans="2:17" ht="43.5" customHeight="1" thickBot="1">
      <c r="B255" s="32">
        <v>12</v>
      </c>
      <c r="C255" s="36" t="s">
        <v>583</v>
      </c>
      <c r="D255" s="32">
        <v>2</v>
      </c>
      <c r="E255" s="32" t="s">
        <v>11</v>
      </c>
      <c r="F255" s="34">
        <v>0</v>
      </c>
      <c r="G255" s="40">
        <f t="shared" si="49"/>
        <v>0</v>
      </c>
      <c r="H255" s="35">
        <f t="shared" si="50"/>
        <v>0</v>
      </c>
      <c r="I255" s="16"/>
      <c r="J255" s="19"/>
      <c r="K255" s="19"/>
      <c r="L255" s="16"/>
      <c r="M255" s="16"/>
      <c r="N255" s="22"/>
      <c r="O255" s="21"/>
      <c r="P255" s="21"/>
      <c r="Q255" s="31"/>
    </row>
    <row r="256" spans="2:17" ht="61.5" customHeight="1" thickBot="1">
      <c r="B256" s="62" t="s">
        <v>326</v>
      </c>
      <c r="C256" s="62"/>
      <c r="D256" s="62"/>
      <c r="E256" s="62"/>
      <c r="F256" s="62"/>
      <c r="G256" s="62"/>
      <c r="H256" s="62"/>
      <c r="I256" s="16"/>
      <c r="J256" s="19"/>
      <c r="K256" s="19"/>
      <c r="L256" s="16"/>
      <c r="M256" s="16"/>
      <c r="N256" s="22"/>
      <c r="O256" s="21"/>
      <c r="P256" s="21"/>
      <c r="Q256" s="31"/>
    </row>
    <row r="257" spans="2:17" ht="43.5" customHeight="1" thickBot="1">
      <c r="B257" s="32">
        <v>1</v>
      </c>
      <c r="C257" s="33" t="s">
        <v>653</v>
      </c>
      <c r="D257" s="32">
        <v>1</v>
      </c>
      <c r="E257" s="32" t="s">
        <v>11</v>
      </c>
      <c r="F257" s="34">
        <v>0</v>
      </c>
      <c r="G257" s="40">
        <f aca="true" t="shared" si="51" ref="G257:G267">D257*F257</f>
        <v>0</v>
      </c>
      <c r="H257" s="35">
        <f aca="true" t="shared" si="52" ref="H257:H267">G257*1.23</f>
        <v>0</v>
      </c>
      <c r="I257" s="16">
        <v>225</v>
      </c>
      <c r="J257" s="19" t="s">
        <v>333</v>
      </c>
      <c r="K257" s="19" t="s">
        <v>339</v>
      </c>
      <c r="L257" s="16">
        <v>2</v>
      </c>
      <c r="M257" s="16" t="s">
        <v>120</v>
      </c>
      <c r="N257" s="22">
        <v>1.51</v>
      </c>
      <c r="O257" s="21">
        <f t="shared" si="44"/>
        <v>3.02</v>
      </c>
      <c r="P257" s="21">
        <f t="shared" si="45"/>
        <v>1.8573</v>
      </c>
      <c r="Q257" s="31">
        <f t="shared" si="46"/>
        <v>3.7146</v>
      </c>
    </row>
    <row r="258" spans="2:17" ht="43.5" customHeight="1" thickBot="1">
      <c r="B258" s="32">
        <v>2</v>
      </c>
      <c r="C258" s="36" t="s">
        <v>654</v>
      </c>
      <c r="D258" s="32">
        <v>1</v>
      </c>
      <c r="E258" s="32" t="s">
        <v>11</v>
      </c>
      <c r="F258" s="34">
        <v>0</v>
      </c>
      <c r="G258" s="40">
        <f t="shared" si="51"/>
        <v>0</v>
      </c>
      <c r="H258" s="35">
        <f t="shared" si="52"/>
        <v>0</v>
      </c>
      <c r="I258" s="16">
        <v>226</v>
      </c>
      <c r="J258" s="19" t="s">
        <v>333</v>
      </c>
      <c r="K258" s="19" t="s">
        <v>340</v>
      </c>
      <c r="L258" s="16">
        <v>2</v>
      </c>
      <c r="M258" s="16" t="s">
        <v>120</v>
      </c>
      <c r="N258" s="22">
        <v>3.22</v>
      </c>
      <c r="O258" s="21">
        <f t="shared" si="44"/>
        <v>6.44</v>
      </c>
      <c r="P258" s="21">
        <f t="shared" si="45"/>
        <v>3.9606000000000003</v>
      </c>
      <c r="Q258" s="31">
        <f t="shared" si="46"/>
        <v>7.921200000000001</v>
      </c>
    </row>
    <row r="259" spans="2:17" ht="43.5" customHeight="1" thickBot="1">
      <c r="B259" s="32">
        <v>3</v>
      </c>
      <c r="C259" s="36" t="s">
        <v>655</v>
      </c>
      <c r="D259" s="32">
        <v>1</v>
      </c>
      <c r="E259" s="32" t="s">
        <v>11</v>
      </c>
      <c r="F259" s="34">
        <v>0</v>
      </c>
      <c r="G259" s="40">
        <f t="shared" si="51"/>
        <v>0</v>
      </c>
      <c r="H259" s="35">
        <f t="shared" si="52"/>
        <v>0</v>
      </c>
      <c r="I259" s="16">
        <v>229</v>
      </c>
      <c r="J259" s="19" t="s">
        <v>333</v>
      </c>
      <c r="K259" s="19" t="s">
        <v>341</v>
      </c>
      <c r="L259" s="16">
        <v>2</v>
      </c>
      <c r="M259" s="16" t="s">
        <v>120</v>
      </c>
      <c r="N259" s="22">
        <v>13.87</v>
      </c>
      <c r="O259" s="21">
        <f t="shared" si="44"/>
        <v>27.74</v>
      </c>
      <c r="P259" s="21">
        <f t="shared" si="45"/>
        <v>17.0601</v>
      </c>
      <c r="Q259" s="31">
        <f t="shared" si="46"/>
        <v>34.1202</v>
      </c>
    </row>
    <row r="260" spans="2:17" ht="43.5" customHeight="1" thickBot="1">
      <c r="B260" s="32">
        <v>4</v>
      </c>
      <c r="C260" s="36" t="s">
        <v>336</v>
      </c>
      <c r="D260" s="32">
        <v>20</v>
      </c>
      <c r="E260" s="32" t="s">
        <v>21</v>
      </c>
      <c r="F260" s="34">
        <v>0</v>
      </c>
      <c r="G260" s="40">
        <f t="shared" si="51"/>
        <v>0</v>
      </c>
      <c r="H260" s="35">
        <f t="shared" si="52"/>
        <v>0</v>
      </c>
      <c r="I260" s="16">
        <v>230</v>
      </c>
      <c r="J260" s="19" t="s">
        <v>333</v>
      </c>
      <c r="K260" s="19" t="s">
        <v>342</v>
      </c>
      <c r="L260" s="16">
        <v>2</v>
      </c>
      <c r="M260" s="16" t="s">
        <v>120</v>
      </c>
      <c r="N260" s="22">
        <v>16.1</v>
      </c>
      <c r="O260" s="21">
        <f t="shared" si="44"/>
        <v>32.2</v>
      </c>
      <c r="P260" s="21">
        <f t="shared" si="45"/>
        <v>19.803</v>
      </c>
      <c r="Q260" s="31">
        <f t="shared" si="46"/>
        <v>39.606</v>
      </c>
    </row>
    <row r="261" spans="2:17" ht="43.5" customHeight="1" thickBot="1">
      <c r="B261" s="32">
        <v>5</v>
      </c>
      <c r="C261" s="36" t="s">
        <v>338</v>
      </c>
      <c r="D261" s="32">
        <v>7</v>
      </c>
      <c r="E261" s="32" t="s">
        <v>21</v>
      </c>
      <c r="F261" s="34">
        <v>0</v>
      </c>
      <c r="G261" s="40">
        <f t="shared" si="51"/>
        <v>0</v>
      </c>
      <c r="H261" s="35">
        <f t="shared" si="52"/>
        <v>0</v>
      </c>
      <c r="I261" s="16">
        <v>232</v>
      </c>
      <c r="J261" s="19" t="s">
        <v>343</v>
      </c>
      <c r="K261" s="19" t="s">
        <v>344</v>
      </c>
      <c r="L261" s="16">
        <v>2</v>
      </c>
      <c r="M261" s="16" t="s">
        <v>11</v>
      </c>
      <c r="N261" s="22">
        <v>3.22</v>
      </c>
      <c r="O261" s="21">
        <f t="shared" si="44"/>
        <v>6.44</v>
      </c>
      <c r="P261" s="21">
        <f t="shared" si="45"/>
        <v>3.9606000000000003</v>
      </c>
      <c r="Q261" s="31">
        <f t="shared" si="46"/>
        <v>7.921200000000001</v>
      </c>
    </row>
    <row r="262" spans="2:17" ht="43.5" customHeight="1" thickBot="1">
      <c r="B262" s="32">
        <v>6</v>
      </c>
      <c r="C262" s="36" t="s">
        <v>692</v>
      </c>
      <c r="D262" s="32">
        <v>25</v>
      </c>
      <c r="E262" s="32" t="s">
        <v>21</v>
      </c>
      <c r="F262" s="34">
        <v>0</v>
      </c>
      <c r="G262" s="40">
        <f t="shared" si="51"/>
        <v>0</v>
      </c>
      <c r="H262" s="35">
        <f t="shared" si="52"/>
        <v>0</v>
      </c>
      <c r="I262" s="16">
        <v>233</v>
      </c>
      <c r="J262" s="19" t="s">
        <v>343</v>
      </c>
      <c r="K262" s="19" t="s">
        <v>345</v>
      </c>
      <c r="L262" s="16">
        <v>2</v>
      </c>
      <c r="M262" s="16" t="s">
        <v>11</v>
      </c>
      <c r="N262" s="22">
        <v>8.05</v>
      </c>
      <c r="O262" s="21">
        <f t="shared" si="44"/>
        <v>16.1</v>
      </c>
      <c r="P262" s="21">
        <f t="shared" si="45"/>
        <v>9.9015</v>
      </c>
      <c r="Q262" s="31">
        <f t="shared" si="46"/>
        <v>19.803</v>
      </c>
    </row>
    <row r="263" spans="2:17" ht="43.5" customHeight="1" thickBot="1">
      <c r="B263" s="32">
        <v>7</v>
      </c>
      <c r="C263" s="36" t="s">
        <v>656</v>
      </c>
      <c r="D263" s="32">
        <v>1</v>
      </c>
      <c r="E263" s="32" t="s">
        <v>11</v>
      </c>
      <c r="F263" s="34">
        <v>0</v>
      </c>
      <c r="G263" s="40">
        <f t="shared" si="51"/>
        <v>0</v>
      </c>
      <c r="H263" s="35">
        <f t="shared" si="52"/>
        <v>0</v>
      </c>
      <c r="I263" s="16">
        <v>234</v>
      </c>
      <c r="J263" s="19" t="s">
        <v>346</v>
      </c>
      <c r="K263" s="19" t="s">
        <v>347</v>
      </c>
      <c r="L263" s="16">
        <v>5</v>
      </c>
      <c r="M263" s="16" t="s">
        <v>11</v>
      </c>
      <c r="N263" s="22">
        <v>12.5</v>
      </c>
      <c r="O263" s="21">
        <f t="shared" si="44"/>
        <v>62.5</v>
      </c>
      <c r="P263" s="21">
        <f t="shared" si="45"/>
        <v>15.375</v>
      </c>
      <c r="Q263" s="31">
        <f t="shared" si="46"/>
        <v>76.875</v>
      </c>
    </row>
    <row r="264" spans="2:17" ht="43.5" customHeight="1" thickBot="1">
      <c r="B264" s="32">
        <v>8</v>
      </c>
      <c r="C264" s="36" t="s">
        <v>657</v>
      </c>
      <c r="D264" s="32">
        <v>1</v>
      </c>
      <c r="E264" s="32" t="s">
        <v>11</v>
      </c>
      <c r="F264" s="34">
        <v>0</v>
      </c>
      <c r="G264" s="40">
        <f t="shared" si="51"/>
        <v>0</v>
      </c>
      <c r="H264" s="35">
        <f t="shared" si="52"/>
        <v>0</v>
      </c>
      <c r="I264" s="16">
        <v>235</v>
      </c>
      <c r="J264" s="19" t="s">
        <v>348</v>
      </c>
      <c r="K264" s="19" t="s">
        <v>349</v>
      </c>
      <c r="L264" s="16">
        <v>10</v>
      </c>
      <c r="M264" s="16" t="s">
        <v>11</v>
      </c>
      <c r="N264" s="22">
        <v>0.9</v>
      </c>
      <c r="O264" s="21">
        <f aca="true" t="shared" si="53" ref="O264:O302">L264*N264</f>
        <v>9</v>
      </c>
      <c r="P264" s="21">
        <f aca="true" t="shared" si="54" ref="P264:P302">N264*1.23</f>
        <v>1.107</v>
      </c>
      <c r="Q264" s="31">
        <f aca="true" t="shared" si="55" ref="Q264:Q302">O264*1.23</f>
        <v>11.07</v>
      </c>
    </row>
    <row r="265" spans="2:17" ht="43.5" customHeight="1" thickBot="1">
      <c r="B265" s="32">
        <v>9</v>
      </c>
      <c r="C265" s="36" t="s">
        <v>523</v>
      </c>
      <c r="D265" s="32">
        <v>1</v>
      </c>
      <c r="E265" s="32" t="s">
        <v>11</v>
      </c>
      <c r="F265" s="34">
        <v>0</v>
      </c>
      <c r="G265" s="40">
        <f t="shared" si="51"/>
        <v>0</v>
      </c>
      <c r="H265" s="35">
        <f t="shared" si="52"/>
        <v>0</v>
      </c>
      <c r="I265" s="16">
        <v>236</v>
      </c>
      <c r="J265" s="19" t="s">
        <v>348</v>
      </c>
      <c r="K265" s="19" t="s">
        <v>350</v>
      </c>
      <c r="L265" s="16">
        <v>10</v>
      </c>
      <c r="M265" s="16" t="s">
        <v>11</v>
      </c>
      <c r="N265" s="22">
        <v>1.38</v>
      </c>
      <c r="O265" s="21">
        <f t="shared" si="53"/>
        <v>13.799999999999999</v>
      </c>
      <c r="P265" s="21">
        <f t="shared" si="54"/>
        <v>1.6973999999999998</v>
      </c>
      <c r="Q265" s="31">
        <f t="shared" si="55"/>
        <v>16.974</v>
      </c>
    </row>
    <row r="266" spans="2:17" ht="43.5" customHeight="1" thickBot="1">
      <c r="B266" s="32">
        <v>10</v>
      </c>
      <c r="C266" s="36" t="s">
        <v>240</v>
      </c>
      <c r="D266" s="32">
        <v>1</v>
      </c>
      <c r="E266" s="32" t="s">
        <v>24</v>
      </c>
      <c r="F266" s="34">
        <v>0</v>
      </c>
      <c r="G266" s="40">
        <f t="shared" si="51"/>
        <v>0</v>
      </c>
      <c r="H266" s="35">
        <f t="shared" si="52"/>
        <v>0</v>
      </c>
      <c r="I266" s="16">
        <v>237</v>
      </c>
      <c r="J266" s="19" t="s">
        <v>348</v>
      </c>
      <c r="K266" s="19" t="s">
        <v>351</v>
      </c>
      <c r="L266" s="16">
        <v>10</v>
      </c>
      <c r="M266" s="16" t="s">
        <v>11</v>
      </c>
      <c r="N266" s="22">
        <v>2.02</v>
      </c>
      <c r="O266" s="21">
        <f t="shared" si="53"/>
        <v>20.2</v>
      </c>
      <c r="P266" s="21">
        <f t="shared" si="54"/>
        <v>2.4846</v>
      </c>
      <c r="Q266" s="31">
        <f t="shared" si="55"/>
        <v>24.846</v>
      </c>
    </row>
    <row r="267" spans="2:17" ht="43.5" customHeight="1" thickBot="1">
      <c r="B267" s="32">
        <v>11</v>
      </c>
      <c r="C267" s="36" t="s">
        <v>124</v>
      </c>
      <c r="D267" s="32">
        <v>1</v>
      </c>
      <c r="E267" s="32" t="s">
        <v>24</v>
      </c>
      <c r="F267" s="34">
        <v>0</v>
      </c>
      <c r="G267" s="40">
        <f t="shared" si="51"/>
        <v>0</v>
      </c>
      <c r="H267" s="35">
        <f t="shared" si="52"/>
        <v>0</v>
      </c>
      <c r="I267" s="16">
        <v>238</v>
      </c>
      <c r="J267" s="19" t="s">
        <v>348</v>
      </c>
      <c r="K267" s="19" t="s">
        <v>352</v>
      </c>
      <c r="L267" s="16">
        <v>10</v>
      </c>
      <c r="M267" s="16" t="s">
        <v>11</v>
      </c>
      <c r="N267" s="22">
        <v>2.97</v>
      </c>
      <c r="O267" s="21">
        <f t="shared" si="53"/>
        <v>29.700000000000003</v>
      </c>
      <c r="P267" s="21">
        <f t="shared" si="54"/>
        <v>3.6531000000000002</v>
      </c>
      <c r="Q267" s="31">
        <f t="shared" si="55"/>
        <v>36.531000000000006</v>
      </c>
    </row>
    <row r="268" spans="2:17" ht="61.5" customHeight="1" thickBot="1">
      <c r="B268" s="62" t="s">
        <v>525</v>
      </c>
      <c r="C268" s="62"/>
      <c r="D268" s="62"/>
      <c r="E268" s="62"/>
      <c r="F268" s="62"/>
      <c r="G268" s="62"/>
      <c r="H268" s="62"/>
      <c r="I268" s="16">
        <v>239</v>
      </c>
      <c r="J268" s="19" t="s">
        <v>348</v>
      </c>
      <c r="K268" s="19" t="s">
        <v>353</v>
      </c>
      <c r="L268" s="16">
        <v>10</v>
      </c>
      <c r="M268" s="16" t="s">
        <v>11</v>
      </c>
      <c r="N268" s="22">
        <v>4.02</v>
      </c>
      <c r="O268" s="21">
        <f t="shared" si="53"/>
        <v>40.199999999999996</v>
      </c>
      <c r="P268" s="21">
        <f t="shared" si="54"/>
        <v>4.944599999999999</v>
      </c>
      <c r="Q268" s="31">
        <f t="shared" si="55"/>
        <v>49.44599999999999</v>
      </c>
    </row>
    <row r="269" spans="2:17" ht="43.5" customHeight="1" thickBot="1">
      <c r="B269" s="32">
        <v>1</v>
      </c>
      <c r="C269" s="33" t="s">
        <v>594</v>
      </c>
      <c r="D269" s="32">
        <v>2</v>
      </c>
      <c r="E269" s="32" t="s">
        <v>11</v>
      </c>
      <c r="F269" s="34">
        <v>0</v>
      </c>
      <c r="G269" s="34">
        <f aca="true" t="shared" si="56" ref="G269:G295">D269*F269</f>
        <v>0</v>
      </c>
      <c r="H269" s="35">
        <f aca="true" t="shared" si="57" ref="H269:H280">G269*1.23</f>
        <v>0</v>
      </c>
      <c r="I269" s="16">
        <v>240</v>
      </c>
      <c r="J269" s="19" t="s">
        <v>354</v>
      </c>
      <c r="K269" s="24" t="s">
        <v>355</v>
      </c>
      <c r="L269" s="16">
        <v>20</v>
      </c>
      <c r="M269" s="16" t="s">
        <v>11</v>
      </c>
      <c r="N269" s="22">
        <v>2.5</v>
      </c>
      <c r="O269" s="21">
        <f t="shared" si="53"/>
        <v>50</v>
      </c>
      <c r="P269" s="21">
        <f t="shared" si="54"/>
        <v>3.075</v>
      </c>
      <c r="Q269" s="31">
        <f t="shared" si="55"/>
        <v>61.5</v>
      </c>
    </row>
    <row r="270" spans="2:17" ht="43.5" customHeight="1" thickBot="1">
      <c r="B270" s="32">
        <v>2</v>
      </c>
      <c r="C270" s="36" t="s">
        <v>360</v>
      </c>
      <c r="D270" s="32">
        <v>2</v>
      </c>
      <c r="E270" s="32" t="s">
        <v>11</v>
      </c>
      <c r="F270" s="34">
        <v>0</v>
      </c>
      <c r="G270" s="34">
        <f t="shared" si="56"/>
        <v>0</v>
      </c>
      <c r="H270" s="35">
        <f t="shared" si="57"/>
        <v>0</v>
      </c>
      <c r="I270" s="16"/>
      <c r="J270" s="19"/>
      <c r="K270" s="24"/>
      <c r="L270" s="16"/>
      <c r="M270" s="16"/>
      <c r="N270" s="22"/>
      <c r="O270" s="21"/>
      <c r="P270" s="21"/>
      <c r="Q270" s="31"/>
    </row>
    <row r="271" spans="2:17" ht="43.5" customHeight="1" thickBot="1">
      <c r="B271" s="32">
        <v>3</v>
      </c>
      <c r="C271" s="36" t="s">
        <v>361</v>
      </c>
      <c r="D271" s="32">
        <v>2</v>
      </c>
      <c r="E271" s="32" t="s">
        <v>11</v>
      </c>
      <c r="F271" s="34">
        <v>0</v>
      </c>
      <c r="G271" s="34">
        <f t="shared" si="56"/>
        <v>0</v>
      </c>
      <c r="H271" s="35">
        <f t="shared" si="57"/>
        <v>0</v>
      </c>
      <c r="I271" s="16"/>
      <c r="J271" s="19"/>
      <c r="K271" s="24"/>
      <c r="L271" s="16"/>
      <c r="M271" s="16"/>
      <c r="N271" s="22"/>
      <c r="O271" s="21"/>
      <c r="P271" s="21"/>
      <c r="Q271" s="31"/>
    </row>
    <row r="272" spans="2:17" ht="43.5" customHeight="1" thickBot="1">
      <c r="B272" s="32">
        <v>4</v>
      </c>
      <c r="C272" s="36" t="s">
        <v>362</v>
      </c>
      <c r="D272" s="32">
        <v>2</v>
      </c>
      <c r="E272" s="32" t="s">
        <v>11</v>
      </c>
      <c r="F272" s="34">
        <v>0</v>
      </c>
      <c r="G272" s="34">
        <f t="shared" si="56"/>
        <v>0</v>
      </c>
      <c r="H272" s="35">
        <f t="shared" si="57"/>
        <v>0</v>
      </c>
      <c r="I272" s="16">
        <v>241</v>
      </c>
      <c r="J272" s="19" t="s">
        <v>356</v>
      </c>
      <c r="K272" s="24" t="s">
        <v>357</v>
      </c>
      <c r="L272" s="16">
        <v>20</v>
      </c>
      <c r="M272" s="16" t="s">
        <v>11</v>
      </c>
      <c r="N272" s="22">
        <v>2.5</v>
      </c>
      <c r="O272" s="21">
        <f t="shared" si="53"/>
        <v>50</v>
      </c>
      <c r="P272" s="21">
        <f t="shared" si="54"/>
        <v>3.075</v>
      </c>
      <c r="Q272" s="31">
        <f t="shared" si="55"/>
        <v>61.5</v>
      </c>
    </row>
    <row r="273" spans="2:17" ht="43.5" customHeight="1" thickBot="1">
      <c r="B273" s="32">
        <v>5</v>
      </c>
      <c r="C273" s="36" t="s">
        <v>595</v>
      </c>
      <c r="D273" s="32">
        <v>2</v>
      </c>
      <c r="E273" s="32" t="s">
        <v>11</v>
      </c>
      <c r="F273" s="34">
        <v>0</v>
      </c>
      <c r="G273" s="34">
        <f t="shared" si="56"/>
        <v>0</v>
      </c>
      <c r="H273" s="35">
        <f t="shared" si="57"/>
        <v>0</v>
      </c>
      <c r="I273" s="16">
        <v>245</v>
      </c>
      <c r="J273" s="19" t="s">
        <v>358</v>
      </c>
      <c r="K273" s="19" t="s">
        <v>79</v>
      </c>
      <c r="L273" s="16">
        <v>5</v>
      </c>
      <c r="M273" s="16" t="s">
        <v>11</v>
      </c>
      <c r="N273" s="22">
        <v>6.7</v>
      </c>
      <c r="O273" s="21">
        <f t="shared" si="53"/>
        <v>33.5</v>
      </c>
      <c r="P273" s="21">
        <f t="shared" si="54"/>
        <v>8.241</v>
      </c>
      <c r="Q273" s="31">
        <f t="shared" si="55"/>
        <v>41.205</v>
      </c>
    </row>
    <row r="274" spans="2:17" ht="43.5" customHeight="1" thickBot="1">
      <c r="B274" s="32">
        <v>6</v>
      </c>
      <c r="C274" s="36" t="s">
        <v>366</v>
      </c>
      <c r="D274" s="32">
        <v>2</v>
      </c>
      <c r="E274" s="32" t="s">
        <v>24</v>
      </c>
      <c r="F274" s="34">
        <v>0</v>
      </c>
      <c r="G274" s="34">
        <f t="shared" si="56"/>
        <v>0</v>
      </c>
      <c r="H274" s="35">
        <f t="shared" si="57"/>
        <v>0</v>
      </c>
      <c r="I274" s="16">
        <v>246</v>
      </c>
      <c r="J274" s="19" t="s">
        <v>358</v>
      </c>
      <c r="K274" s="25" t="s">
        <v>359</v>
      </c>
      <c r="L274" s="16">
        <v>2</v>
      </c>
      <c r="M274" s="16" t="s">
        <v>11</v>
      </c>
      <c r="N274" s="22">
        <v>9.5</v>
      </c>
      <c r="O274" s="21">
        <f t="shared" si="53"/>
        <v>19</v>
      </c>
      <c r="P274" s="21">
        <f t="shared" si="54"/>
        <v>11.685</v>
      </c>
      <c r="Q274" s="31">
        <f t="shared" si="55"/>
        <v>23.37</v>
      </c>
    </row>
    <row r="275" spans="2:17" ht="43.5" customHeight="1" thickBot="1">
      <c r="B275" s="32">
        <v>7</v>
      </c>
      <c r="C275" s="36" t="s">
        <v>368</v>
      </c>
      <c r="D275" s="32">
        <v>2</v>
      </c>
      <c r="E275" s="32" t="s">
        <v>24</v>
      </c>
      <c r="F275" s="34">
        <v>0</v>
      </c>
      <c r="G275" s="34">
        <f t="shared" si="56"/>
        <v>0</v>
      </c>
      <c r="H275" s="35">
        <f t="shared" si="57"/>
        <v>0</v>
      </c>
      <c r="I275" s="16">
        <v>247</v>
      </c>
      <c r="J275" s="19" t="s">
        <v>358</v>
      </c>
      <c r="K275" s="19" t="s">
        <v>80</v>
      </c>
      <c r="L275" s="16">
        <v>5</v>
      </c>
      <c r="M275" s="16" t="s">
        <v>11</v>
      </c>
      <c r="N275" s="22">
        <v>10.32</v>
      </c>
      <c r="O275" s="21">
        <f t="shared" si="53"/>
        <v>51.6</v>
      </c>
      <c r="P275" s="21">
        <f t="shared" si="54"/>
        <v>12.6936</v>
      </c>
      <c r="Q275" s="31">
        <f t="shared" si="55"/>
        <v>63.468</v>
      </c>
    </row>
    <row r="276" spans="2:17" ht="43.5" customHeight="1" thickBot="1">
      <c r="B276" s="32">
        <v>8</v>
      </c>
      <c r="C276" s="36" t="s">
        <v>370</v>
      </c>
      <c r="D276" s="32">
        <v>2</v>
      </c>
      <c r="E276" s="32" t="s">
        <v>24</v>
      </c>
      <c r="F276" s="34">
        <v>0</v>
      </c>
      <c r="G276" s="34">
        <f t="shared" si="56"/>
        <v>0</v>
      </c>
      <c r="H276" s="35">
        <f t="shared" si="57"/>
        <v>0</v>
      </c>
      <c r="I276" s="16">
        <v>248</v>
      </c>
      <c r="J276" s="19" t="s">
        <v>358</v>
      </c>
      <c r="K276" s="19" t="s">
        <v>81</v>
      </c>
      <c r="L276" s="16">
        <v>5</v>
      </c>
      <c r="M276" s="16" t="s">
        <v>11</v>
      </c>
      <c r="N276" s="22">
        <v>8.7</v>
      </c>
      <c r="O276" s="21">
        <f t="shared" si="53"/>
        <v>43.5</v>
      </c>
      <c r="P276" s="21">
        <f t="shared" si="54"/>
        <v>10.700999999999999</v>
      </c>
      <c r="Q276" s="31">
        <f t="shared" si="55"/>
        <v>53.505</v>
      </c>
    </row>
    <row r="277" spans="2:17" ht="43.5" customHeight="1" thickBot="1">
      <c r="B277" s="32">
        <v>9</v>
      </c>
      <c r="C277" s="37" t="s">
        <v>584</v>
      </c>
      <c r="D277" s="32">
        <v>1</v>
      </c>
      <c r="E277" s="32" t="s">
        <v>11</v>
      </c>
      <c r="F277" s="34">
        <v>0</v>
      </c>
      <c r="G277" s="34">
        <f t="shared" si="56"/>
        <v>0</v>
      </c>
      <c r="H277" s="35">
        <f t="shared" si="57"/>
        <v>0</v>
      </c>
      <c r="I277" s="16">
        <v>249</v>
      </c>
      <c r="J277" s="19" t="s">
        <v>358</v>
      </c>
      <c r="K277" s="19" t="s">
        <v>83</v>
      </c>
      <c r="L277" s="16">
        <v>5</v>
      </c>
      <c r="M277" s="16" t="s">
        <v>11</v>
      </c>
      <c r="N277" s="22">
        <v>10.85</v>
      </c>
      <c r="O277" s="21">
        <f t="shared" si="53"/>
        <v>54.25</v>
      </c>
      <c r="P277" s="21">
        <f t="shared" si="54"/>
        <v>13.3455</v>
      </c>
      <c r="Q277" s="31">
        <f t="shared" si="55"/>
        <v>66.72749999999999</v>
      </c>
    </row>
    <row r="278" spans="2:17" ht="43.5" customHeight="1" thickBot="1">
      <c r="B278" s="32">
        <v>10</v>
      </c>
      <c r="C278" s="36" t="s">
        <v>526</v>
      </c>
      <c r="D278" s="32">
        <v>1</v>
      </c>
      <c r="E278" s="32" t="s">
        <v>11</v>
      </c>
      <c r="F278" s="34">
        <v>0</v>
      </c>
      <c r="G278" s="34">
        <f t="shared" si="56"/>
        <v>0</v>
      </c>
      <c r="H278" s="35">
        <f t="shared" si="57"/>
        <v>0</v>
      </c>
      <c r="I278" s="16">
        <v>250</v>
      </c>
      <c r="J278" s="19" t="s">
        <v>363</v>
      </c>
      <c r="K278" s="19" t="s">
        <v>364</v>
      </c>
      <c r="L278" s="16">
        <v>5</v>
      </c>
      <c r="M278" s="16" t="s">
        <v>11</v>
      </c>
      <c r="N278" s="22">
        <v>7.6</v>
      </c>
      <c r="O278" s="21">
        <f t="shared" si="53"/>
        <v>38</v>
      </c>
      <c r="P278" s="21">
        <f t="shared" si="54"/>
        <v>9.347999999999999</v>
      </c>
      <c r="Q278" s="31">
        <f t="shared" si="55"/>
        <v>46.74</v>
      </c>
    </row>
    <row r="279" spans="2:17" ht="43.5" customHeight="1" thickBot="1">
      <c r="B279" s="32">
        <v>11</v>
      </c>
      <c r="C279" s="36" t="s">
        <v>527</v>
      </c>
      <c r="D279" s="32">
        <v>1</v>
      </c>
      <c r="E279" s="32" t="s">
        <v>11</v>
      </c>
      <c r="F279" s="34">
        <v>0</v>
      </c>
      <c r="G279" s="34">
        <f t="shared" si="56"/>
        <v>0</v>
      </c>
      <c r="H279" s="35">
        <f t="shared" si="57"/>
        <v>0</v>
      </c>
      <c r="I279" s="16">
        <v>251</v>
      </c>
      <c r="J279" s="19" t="s">
        <v>365</v>
      </c>
      <c r="K279" s="19" t="s">
        <v>364</v>
      </c>
      <c r="L279" s="16">
        <v>10</v>
      </c>
      <c r="M279" s="16" t="s">
        <v>11</v>
      </c>
      <c r="N279" s="22">
        <v>1.85</v>
      </c>
      <c r="O279" s="21">
        <f t="shared" si="53"/>
        <v>18.5</v>
      </c>
      <c r="P279" s="21">
        <f t="shared" si="54"/>
        <v>2.2755</v>
      </c>
      <c r="Q279" s="31">
        <f t="shared" si="55"/>
        <v>22.755</v>
      </c>
    </row>
    <row r="280" spans="2:17" ht="43.5" customHeight="1" thickBot="1">
      <c r="B280" s="32">
        <v>12</v>
      </c>
      <c r="C280" s="36" t="s">
        <v>371</v>
      </c>
      <c r="D280" s="32">
        <v>4</v>
      </c>
      <c r="E280" s="32" t="s">
        <v>11</v>
      </c>
      <c r="F280" s="34">
        <v>0</v>
      </c>
      <c r="G280" s="34">
        <f t="shared" si="56"/>
        <v>0</v>
      </c>
      <c r="H280" s="35">
        <f t="shared" si="57"/>
        <v>0</v>
      </c>
      <c r="I280" s="16">
        <v>252</v>
      </c>
      <c r="J280" s="19" t="s">
        <v>367</v>
      </c>
      <c r="K280" s="19" t="s">
        <v>103</v>
      </c>
      <c r="L280" s="16">
        <v>3</v>
      </c>
      <c r="M280" s="16" t="s">
        <v>11</v>
      </c>
      <c r="N280" s="22">
        <v>50.64</v>
      </c>
      <c r="O280" s="21">
        <f t="shared" si="53"/>
        <v>151.92000000000002</v>
      </c>
      <c r="P280" s="21">
        <f t="shared" si="54"/>
        <v>62.2872</v>
      </c>
      <c r="Q280" s="31">
        <f t="shared" si="55"/>
        <v>186.8616</v>
      </c>
    </row>
    <row r="281" spans="2:17" ht="61.5" customHeight="1" thickBot="1">
      <c r="B281" s="62" t="s">
        <v>372</v>
      </c>
      <c r="C281" s="62"/>
      <c r="D281" s="62"/>
      <c r="E281" s="62"/>
      <c r="F281" s="62"/>
      <c r="G281" s="62"/>
      <c r="H281" s="62"/>
      <c r="I281" s="16"/>
      <c r="J281" s="19"/>
      <c r="K281" s="19"/>
      <c r="L281" s="16"/>
      <c r="M281" s="16"/>
      <c r="N281" s="22"/>
      <c r="O281" s="21"/>
      <c r="P281" s="21"/>
      <c r="Q281" s="31"/>
    </row>
    <row r="282" spans="2:17" ht="43.5" customHeight="1" thickBot="1">
      <c r="B282" s="32">
        <v>1</v>
      </c>
      <c r="C282" s="33" t="s">
        <v>374</v>
      </c>
      <c r="D282" s="32">
        <v>3</v>
      </c>
      <c r="E282" s="32" t="s">
        <v>24</v>
      </c>
      <c r="F282" s="34">
        <v>0</v>
      </c>
      <c r="G282" s="34">
        <f t="shared" si="56"/>
        <v>0</v>
      </c>
      <c r="H282" s="35">
        <f aca="true" t="shared" si="58" ref="H282:H303">G282*1.23</f>
        <v>0</v>
      </c>
      <c r="I282" s="16"/>
      <c r="J282" s="19"/>
      <c r="K282" s="19"/>
      <c r="L282" s="16"/>
      <c r="M282" s="16"/>
      <c r="N282" s="22"/>
      <c r="O282" s="21"/>
      <c r="P282" s="21"/>
      <c r="Q282" s="31"/>
    </row>
    <row r="283" spans="2:17" ht="43.5" customHeight="1" thickBot="1">
      <c r="B283" s="32">
        <v>2</v>
      </c>
      <c r="C283" s="33" t="s">
        <v>376</v>
      </c>
      <c r="D283" s="32">
        <v>3</v>
      </c>
      <c r="E283" s="32" t="s">
        <v>24</v>
      </c>
      <c r="F283" s="34">
        <v>0</v>
      </c>
      <c r="G283" s="34">
        <f t="shared" si="56"/>
        <v>0</v>
      </c>
      <c r="H283" s="35">
        <f t="shared" si="58"/>
        <v>0</v>
      </c>
      <c r="I283" s="16">
        <v>253</v>
      </c>
      <c r="J283" s="19" t="s">
        <v>369</v>
      </c>
      <c r="K283" s="19" t="s">
        <v>103</v>
      </c>
      <c r="L283" s="16">
        <v>3</v>
      </c>
      <c r="M283" s="16" t="s">
        <v>11</v>
      </c>
      <c r="N283" s="22">
        <v>37.1</v>
      </c>
      <c r="O283" s="21">
        <f t="shared" si="53"/>
        <v>111.30000000000001</v>
      </c>
      <c r="P283" s="21">
        <f t="shared" si="54"/>
        <v>45.633</v>
      </c>
      <c r="Q283" s="31">
        <f t="shared" si="55"/>
        <v>136.899</v>
      </c>
    </row>
    <row r="284" spans="2:17" ht="43.5" customHeight="1" thickBot="1">
      <c r="B284" s="32">
        <v>3</v>
      </c>
      <c r="C284" s="36" t="s">
        <v>628</v>
      </c>
      <c r="D284" s="32">
        <v>3</v>
      </c>
      <c r="E284" s="32" t="s">
        <v>24</v>
      </c>
      <c r="F284" s="34">
        <v>0</v>
      </c>
      <c r="G284" s="34">
        <f t="shared" si="56"/>
        <v>0</v>
      </c>
      <c r="H284" s="35">
        <f t="shared" si="58"/>
        <v>0</v>
      </c>
      <c r="I284" s="16">
        <v>254</v>
      </c>
      <c r="J284" s="19" t="s">
        <v>367</v>
      </c>
      <c r="K284" s="19" t="s">
        <v>105</v>
      </c>
      <c r="L284" s="16">
        <v>3</v>
      </c>
      <c r="M284" s="16" t="s">
        <v>11</v>
      </c>
      <c r="N284" s="22">
        <v>152.92</v>
      </c>
      <c r="O284" s="21">
        <f t="shared" si="53"/>
        <v>458.76</v>
      </c>
      <c r="P284" s="21">
        <f t="shared" si="54"/>
        <v>188.09159999999997</v>
      </c>
      <c r="Q284" s="31">
        <f t="shared" si="55"/>
        <v>564.2748</v>
      </c>
    </row>
    <row r="285" spans="2:17" ht="43.5" customHeight="1" thickBot="1">
      <c r="B285" s="32">
        <v>4</v>
      </c>
      <c r="C285" s="36" t="s">
        <v>380</v>
      </c>
      <c r="D285" s="32">
        <v>3</v>
      </c>
      <c r="E285" s="32" t="s">
        <v>24</v>
      </c>
      <c r="F285" s="34">
        <v>0</v>
      </c>
      <c r="G285" s="34">
        <f t="shared" si="56"/>
        <v>0</v>
      </c>
      <c r="H285" s="35">
        <f t="shared" si="58"/>
        <v>0</v>
      </c>
      <c r="I285" s="16">
        <v>255</v>
      </c>
      <c r="J285" s="19" t="s">
        <v>369</v>
      </c>
      <c r="K285" s="19" t="s">
        <v>105</v>
      </c>
      <c r="L285" s="16">
        <v>3</v>
      </c>
      <c r="M285" s="16" t="s">
        <v>11</v>
      </c>
      <c r="N285" s="22">
        <v>62.05</v>
      </c>
      <c r="O285" s="21">
        <f t="shared" si="53"/>
        <v>186.14999999999998</v>
      </c>
      <c r="P285" s="21">
        <f t="shared" si="54"/>
        <v>76.3215</v>
      </c>
      <c r="Q285" s="31">
        <f t="shared" si="55"/>
        <v>228.96449999999996</v>
      </c>
    </row>
    <row r="286" spans="2:17" ht="43.5" customHeight="1" thickBot="1">
      <c r="B286" s="32">
        <v>5</v>
      </c>
      <c r="C286" s="36" t="s">
        <v>382</v>
      </c>
      <c r="D286" s="32">
        <v>6</v>
      </c>
      <c r="E286" s="32" t="s">
        <v>11</v>
      </c>
      <c r="F286" s="34">
        <v>0</v>
      </c>
      <c r="G286" s="34">
        <f t="shared" si="56"/>
        <v>0</v>
      </c>
      <c r="H286" s="35">
        <f t="shared" si="58"/>
        <v>0</v>
      </c>
      <c r="I286" s="16">
        <v>256</v>
      </c>
      <c r="J286" s="19" t="s">
        <v>373</v>
      </c>
      <c r="K286" s="19" t="s">
        <v>75</v>
      </c>
      <c r="L286" s="16">
        <v>5</v>
      </c>
      <c r="M286" s="16" t="s">
        <v>11</v>
      </c>
      <c r="N286" s="22">
        <v>6</v>
      </c>
      <c r="O286" s="21">
        <f t="shared" si="53"/>
        <v>30</v>
      </c>
      <c r="P286" s="21">
        <f t="shared" si="54"/>
        <v>7.38</v>
      </c>
      <c r="Q286" s="31">
        <f t="shared" si="55"/>
        <v>36.9</v>
      </c>
    </row>
    <row r="287" spans="2:17" ht="43.5" customHeight="1" thickBot="1">
      <c r="B287" s="32">
        <v>6</v>
      </c>
      <c r="C287" s="36" t="s">
        <v>668</v>
      </c>
      <c r="D287" s="32">
        <v>6</v>
      </c>
      <c r="E287" s="32" t="s">
        <v>11</v>
      </c>
      <c r="F287" s="34">
        <v>0</v>
      </c>
      <c r="G287" s="34">
        <f t="shared" si="56"/>
        <v>0</v>
      </c>
      <c r="H287" s="35">
        <f t="shared" si="58"/>
        <v>0</v>
      </c>
      <c r="I287" s="16">
        <v>257</v>
      </c>
      <c r="J287" s="19" t="s">
        <v>375</v>
      </c>
      <c r="K287" s="19" t="s">
        <v>75</v>
      </c>
      <c r="L287" s="16">
        <v>5</v>
      </c>
      <c r="M287" s="16" t="s">
        <v>11</v>
      </c>
      <c r="N287" s="22">
        <v>5.5</v>
      </c>
      <c r="O287" s="21">
        <f t="shared" si="53"/>
        <v>27.5</v>
      </c>
      <c r="P287" s="21">
        <f t="shared" si="54"/>
        <v>6.765</v>
      </c>
      <c r="Q287" s="31">
        <f t="shared" si="55"/>
        <v>33.825</v>
      </c>
    </row>
    <row r="288" spans="2:17" ht="43.5" customHeight="1" thickBot="1">
      <c r="B288" s="32">
        <v>7</v>
      </c>
      <c r="C288" s="36" t="s">
        <v>385</v>
      </c>
      <c r="D288" s="32">
        <v>3</v>
      </c>
      <c r="E288" s="32" t="s">
        <v>11</v>
      </c>
      <c r="F288" s="34">
        <v>0</v>
      </c>
      <c r="G288" s="34">
        <f t="shared" si="56"/>
        <v>0</v>
      </c>
      <c r="H288" s="35">
        <f t="shared" si="58"/>
        <v>0</v>
      </c>
      <c r="I288" s="16">
        <v>258</v>
      </c>
      <c r="J288" s="19" t="s">
        <v>377</v>
      </c>
      <c r="K288" s="19" t="s">
        <v>378</v>
      </c>
      <c r="L288" s="16">
        <v>5</v>
      </c>
      <c r="M288" s="16" t="s">
        <v>11</v>
      </c>
      <c r="N288" s="22">
        <v>8.11</v>
      </c>
      <c r="O288" s="21">
        <f t="shared" si="53"/>
        <v>40.55</v>
      </c>
      <c r="P288" s="21">
        <f t="shared" si="54"/>
        <v>9.975299999999999</v>
      </c>
      <c r="Q288" s="31">
        <f t="shared" si="55"/>
        <v>49.87649999999999</v>
      </c>
    </row>
    <row r="289" spans="2:17" ht="43.5" customHeight="1" thickBot="1">
      <c r="B289" s="32">
        <v>8</v>
      </c>
      <c r="C289" s="36" t="s">
        <v>387</v>
      </c>
      <c r="D289" s="32">
        <v>3</v>
      </c>
      <c r="E289" s="32" t="s">
        <v>11</v>
      </c>
      <c r="F289" s="34">
        <v>0</v>
      </c>
      <c r="G289" s="34">
        <f t="shared" si="56"/>
        <v>0</v>
      </c>
      <c r="H289" s="35">
        <f t="shared" si="58"/>
        <v>0</v>
      </c>
      <c r="I289" s="16">
        <v>259</v>
      </c>
      <c r="J289" s="19" t="s">
        <v>377</v>
      </c>
      <c r="K289" s="19" t="s">
        <v>379</v>
      </c>
      <c r="L289" s="16">
        <v>5</v>
      </c>
      <c r="M289" s="16" t="s">
        <v>11</v>
      </c>
      <c r="N289" s="22">
        <v>6.46</v>
      </c>
      <c r="O289" s="21">
        <f t="shared" si="53"/>
        <v>32.3</v>
      </c>
      <c r="P289" s="21">
        <f t="shared" si="54"/>
        <v>7.9458</v>
      </c>
      <c r="Q289" s="31">
        <f t="shared" si="55"/>
        <v>39.729</v>
      </c>
    </row>
    <row r="290" spans="2:17" ht="43.5" customHeight="1" thickBot="1">
      <c r="B290" s="32">
        <v>9</v>
      </c>
      <c r="C290" s="36" t="s">
        <v>389</v>
      </c>
      <c r="D290" s="32">
        <v>3</v>
      </c>
      <c r="E290" s="32" t="s">
        <v>11</v>
      </c>
      <c r="F290" s="34">
        <v>0</v>
      </c>
      <c r="G290" s="34">
        <f t="shared" si="56"/>
        <v>0</v>
      </c>
      <c r="H290" s="35">
        <f t="shared" si="58"/>
        <v>0</v>
      </c>
      <c r="I290" s="16">
        <v>260</v>
      </c>
      <c r="J290" s="19" t="s">
        <v>377</v>
      </c>
      <c r="K290" s="19" t="s">
        <v>381</v>
      </c>
      <c r="L290" s="16">
        <v>5</v>
      </c>
      <c r="M290" s="16" t="s">
        <v>11</v>
      </c>
      <c r="N290" s="22">
        <v>6.1</v>
      </c>
      <c r="O290" s="21">
        <f t="shared" si="53"/>
        <v>30.5</v>
      </c>
      <c r="P290" s="21">
        <f t="shared" si="54"/>
        <v>7.502999999999999</v>
      </c>
      <c r="Q290" s="31">
        <f t="shared" si="55"/>
        <v>37.515</v>
      </c>
    </row>
    <row r="291" spans="2:17" ht="43.5" customHeight="1" thickBot="1">
      <c r="B291" s="32">
        <v>10</v>
      </c>
      <c r="C291" s="36" t="s">
        <v>391</v>
      </c>
      <c r="D291" s="32">
        <v>3</v>
      </c>
      <c r="E291" s="32" t="s">
        <v>11</v>
      </c>
      <c r="F291" s="34">
        <v>0</v>
      </c>
      <c r="G291" s="34">
        <f t="shared" si="56"/>
        <v>0</v>
      </c>
      <c r="H291" s="35">
        <f t="shared" si="58"/>
        <v>0</v>
      </c>
      <c r="I291" s="16">
        <v>261</v>
      </c>
      <c r="J291" s="19" t="s">
        <v>377</v>
      </c>
      <c r="K291" s="19" t="s">
        <v>383</v>
      </c>
      <c r="L291" s="16">
        <v>5</v>
      </c>
      <c r="M291" s="16" t="s">
        <v>11</v>
      </c>
      <c r="N291" s="22">
        <v>7.48</v>
      </c>
      <c r="O291" s="21">
        <f t="shared" si="53"/>
        <v>37.400000000000006</v>
      </c>
      <c r="P291" s="21">
        <f t="shared" si="54"/>
        <v>9.2004</v>
      </c>
      <c r="Q291" s="31">
        <f t="shared" si="55"/>
        <v>46.00200000000001</v>
      </c>
    </row>
    <row r="292" spans="2:17" ht="43.5" customHeight="1" thickBot="1">
      <c r="B292" s="32">
        <v>11</v>
      </c>
      <c r="C292" s="36" t="s">
        <v>393</v>
      </c>
      <c r="D292" s="32">
        <v>3</v>
      </c>
      <c r="E292" s="32" t="s">
        <v>11</v>
      </c>
      <c r="F292" s="34">
        <v>0</v>
      </c>
      <c r="G292" s="34">
        <f t="shared" si="56"/>
        <v>0</v>
      </c>
      <c r="H292" s="35">
        <f t="shared" si="58"/>
        <v>0</v>
      </c>
      <c r="I292" s="16">
        <v>262</v>
      </c>
      <c r="J292" s="19" t="s">
        <v>377</v>
      </c>
      <c r="K292" s="19" t="s">
        <v>384</v>
      </c>
      <c r="L292" s="16">
        <v>5</v>
      </c>
      <c r="M292" s="16" t="s">
        <v>11</v>
      </c>
      <c r="N292" s="22">
        <v>8.42</v>
      </c>
      <c r="O292" s="21">
        <f t="shared" si="53"/>
        <v>42.1</v>
      </c>
      <c r="P292" s="21">
        <f t="shared" si="54"/>
        <v>10.3566</v>
      </c>
      <c r="Q292" s="31">
        <f t="shared" si="55"/>
        <v>51.783</v>
      </c>
    </row>
    <row r="293" spans="2:17" ht="43.5" customHeight="1" thickBot="1">
      <c r="B293" s="32">
        <v>12</v>
      </c>
      <c r="C293" s="36" t="s">
        <v>528</v>
      </c>
      <c r="D293" s="32">
        <v>9</v>
      </c>
      <c r="E293" s="32" t="s">
        <v>11</v>
      </c>
      <c r="F293" s="34">
        <v>0</v>
      </c>
      <c r="G293" s="34">
        <f t="shared" si="56"/>
        <v>0</v>
      </c>
      <c r="H293" s="35">
        <f t="shared" si="58"/>
        <v>0</v>
      </c>
      <c r="I293" s="16"/>
      <c r="J293" s="19"/>
      <c r="K293" s="19"/>
      <c r="L293" s="16"/>
      <c r="M293" s="16"/>
      <c r="N293" s="22"/>
      <c r="O293" s="21"/>
      <c r="P293" s="21"/>
      <c r="Q293" s="31"/>
    </row>
    <row r="294" spans="2:17" ht="43.5" customHeight="1" thickBot="1">
      <c r="B294" s="32">
        <v>13</v>
      </c>
      <c r="C294" s="36" t="s">
        <v>448</v>
      </c>
      <c r="D294" s="32">
        <v>12</v>
      </c>
      <c r="E294" s="32" t="s">
        <v>11</v>
      </c>
      <c r="F294" s="34">
        <v>0</v>
      </c>
      <c r="G294" s="34">
        <f t="shared" si="56"/>
        <v>0</v>
      </c>
      <c r="H294" s="35">
        <f t="shared" si="58"/>
        <v>0</v>
      </c>
      <c r="I294" s="16"/>
      <c r="J294" s="19"/>
      <c r="K294" s="19"/>
      <c r="L294" s="16"/>
      <c r="M294" s="16"/>
      <c r="N294" s="22"/>
      <c r="O294" s="21"/>
      <c r="P294" s="21"/>
      <c r="Q294" s="31"/>
    </row>
    <row r="295" spans="2:17" ht="43.5" customHeight="1" thickBot="1">
      <c r="B295" s="32">
        <v>14</v>
      </c>
      <c r="C295" s="36" t="s">
        <v>397</v>
      </c>
      <c r="D295" s="32">
        <v>3</v>
      </c>
      <c r="E295" s="32" t="s">
        <v>11</v>
      </c>
      <c r="F295" s="34">
        <v>0</v>
      </c>
      <c r="G295" s="34">
        <f t="shared" si="56"/>
        <v>0</v>
      </c>
      <c r="H295" s="35">
        <f t="shared" si="58"/>
        <v>0</v>
      </c>
      <c r="I295" s="16"/>
      <c r="J295" s="19"/>
      <c r="K295" s="19"/>
      <c r="L295" s="16"/>
      <c r="M295" s="16"/>
      <c r="N295" s="22"/>
      <c r="O295" s="21"/>
      <c r="P295" s="21"/>
      <c r="Q295" s="31"/>
    </row>
    <row r="296" spans="2:17" ht="43.5" customHeight="1" thickBot="1">
      <c r="B296" s="32">
        <v>15</v>
      </c>
      <c r="C296" s="36" t="s">
        <v>593</v>
      </c>
      <c r="D296" s="32">
        <v>3</v>
      </c>
      <c r="E296" s="32" t="s">
        <v>11</v>
      </c>
      <c r="F296" s="34">
        <v>0</v>
      </c>
      <c r="G296" s="34">
        <f aca="true" t="shared" si="59" ref="G296:G303">D296*F296</f>
        <v>0</v>
      </c>
      <c r="H296" s="35">
        <f t="shared" si="58"/>
        <v>0</v>
      </c>
      <c r="I296" s="16">
        <v>263</v>
      </c>
      <c r="J296" s="19" t="s">
        <v>377</v>
      </c>
      <c r="K296" s="19" t="s">
        <v>386</v>
      </c>
      <c r="L296" s="16">
        <v>2</v>
      </c>
      <c r="M296" s="16" t="s">
        <v>11</v>
      </c>
      <c r="N296" s="22">
        <v>9.23</v>
      </c>
      <c r="O296" s="21">
        <f t="shared" si="53"/>
        <v>18.46</v>
      </c>
      <c r="P296" s="21">
        <f t="shared" si="54"/>
        <v>11.3529</v>
      </c>
      <c r="Q296" s="31">
        <f t="shared" si="55"/>
        <v>22.7058</v>
      </c>
    </row>
    <row r="297" spans="2:17" ht="43.5" customHeight="1" thickBot="1">
      <c r="B297" s="32">
        <v>16</v>
      </c>
      <c r="C297" s="36" t="s">
        <v>400</v>
      </c>
      <c r="D297" s="32">
        <v>1</v>
      </c>
      <c r="E297" s="32" t="s">
        <v>11</v>
      </c>
      <c r="F297" s="34">
        <v>0</v>
      </c>
      <c r="G297" s="34">
        <f t="shared" si="59"/>
        <v>0</v>
      </c>
      <c r="H297" s="35">
        <f t="shared" si="58"/>
        <v>0</v>
      </c>
      <c r="I297" s="16">
        <v>264</v>
      </c>
      <c r="J297" s="19" t="s">
        <v>377</v>
      </c>
      <c r="K297" s="25" t="s">
        <v>388</v>
      </c>
      <c r="L297" s="16">
        <v>5</v>
      </c>
      <c r="M297" s="16" t="s">
        <v>11</v>
      </c>
      <c r="N297" s="22">
        <v>12.96</v>
      </c>
      <c r="O297" s="21">
        <f t="shared" si="53"/>
        <v>64.80000000000001</v>
      </c>
      <c r="P297" s="21">
        <f t="shared" si="54"/>
        <v>15.940800000000001</v>
      </c>
      <c r="Q297" s="31">
        <f t="shared" si="55"/>
        <v>79.70400000000001</v>
      </c>
    </row>
    <row r="298" spans="2:17" ht="43.5" customHeight="1" thickBot="1">
      <c r="B298" s="32">
        <v>17</v>
      </c>
      <c r="C298" s="36" t="s">
        <v>402</v>
      </c>
      <c r="D298" s="32">
        <v>1</v>
      </c>
      <c r="E298" s="32" t="s">
        <v>11</v>
      </c>
      <c r="F298" s="34">
        <v>0</v>
      </c>
      <c r="G298" s="34">
        <f t="shared" si="59"/>
        <v>0</v>
      </c>
      <c r="H298" s="35">
        <f t="shared" si="58"/>
        <v>0</v>
      </c>
      <c r="I298" s="16">
        <v>265</v>
      </c>
      <c r="J298" s="19" t="s">
        <v>377</v>
      </c>
      <c r="K298" s="19" t="s">
        <v>390</v>
      </c>
      <c r="L298" s="16">
        <v>2</v>
      </c>
      <c r="M298" s="16" t="s">
        <v>11</v>
      </c>
      <c r="N298" s="22">
        <v>8.68</v>
      </c>
      <c r="O298" s="21">
        <f t="shared" si="53"/>
        <v>17.36</v>
      </c>
      <c r="P298" s="21">
        <f t="shared" si="54"/>
        <v>10.6764</v>
      </c>
      <c r="Q298" s="31">
        <f t="shared" si="55"/>
        <v>21.3528</v>
      </c>
    </row>
    <row r="299" spans="2:17" ht="43.5" customHeight="1" thickBot="1">
      <c r="B299" s="32">
        <v>18</v>
      </c>
      <c r="C299" s="36" t="s">
        <v>404</v>
      </c>
      <c r="D299" s="32">
        <v>1</v>
      </c>
      <c r="E299" s="32" t="s">
        <v>24</v>
      </c>
      <c r="F299" s="34">
        <v>0</v>
      </c>
      <c r="G299" s="34">
        <f t="shared" si="59"/>
        <v>0</v>
      </c>
      <c r="H299" s="35">
        <f t="shared" si="58"/>
        <v>0</v>
      </c>
      <c r="I299" s="16">
        <v>266</v>
      </c>
      <c r="J299" s="19" t="s">
        <v>377</v>
      </c>
      <c r="K299" s="19" t="s">
        <v>392</v>
      </c>
      <c r="L299" s="16">
        <v>2</v>
      </c>
      <c r="M299" s="16" t="s">
        <v>11</v>
      </c>
      <c r="N299" s="22">
        <v>31.6</v>
      </c>
      <c r="O299" s="21">
        <f t="shared" si="53"/>
        <v>63.2</v>
      </c>
      <c r="P299" s="21">
        <f t="shared" si="54"/>
        <v>38.868</v>
      </c>
      <c r="Q299" s="31">
        <f t="shared" si="55"/>
        <v>77.736</v>
      </c>
    </row>
    <row r="300" spans="2:17" ht="43.5" customHeight="1" thickBot="1">
      <c r="B300" s="32">
        <v>19</v>
      </c>
      <c r="C300" s="36" t="s">
        <v>449</v>
      </c>
      <c r="D300" s="32">
        <v>2</v>
      </c>
      <c r="E300" s="32" t="s">
        <v>11</v>
      </c>
      <c r="F300" s="34">
        <v>0</v>
      </c>
      <c r="G300" s="34">
        <f t="shared" si="59"/>
        <v>0</v>
      </c>
      <c r="H300" s="35">
        <f t="shared" si="58"/>
        <v>0</v>
      </c>
      <c r="I300" s="16">
        <v>267</v>
      </c>
      <c r="J300" s="19" t="s">
        <v>377</v>
      </c>
      <c r="K300" s="19" t="s">
        <v>394</v>
      </c>
      <c r="L300" s="16">
        <v>2</v>
      </c>
      <c r="M300" s="16" t="s">
        <v>11</v>
      </c>
      <c r="N300" s="22">
        <v>25.96</v>
      </c>
      <c r="O300" s="21">
        <f t="shared" si="53"/>
        <v>51.92</v>
      </c>
      <c r="P300" s="21">
        <f t="shared" si="54"/>
        <v>31.9308</v>
      </c>
      <c r="Q300" s="31">
        <f t="shared" si="55"/>
        <v>63.8616</v>
      </c>
    </row>
    <row r="301" spans="2:17" ht="43.5" customHeight="1" thickBot="1">
      <c r="B301" s="32">
        <v>20</v>
      </c>
      <c r="C301" s="36" t="s">
        <v>450</v>
      </c>
      <c r="D301" s="32">
        <v>3</v>
      </c>
      <c r="E301" s="32" t="s">
        <v>11</v>
      </c>
      <c r="F301" s="34">
        <v>0</v>
      </c>
      <c r="G301" s="34">
        <f t="shared" si="59"/>
        <v>0</v>
      </c>
      <c r="H301" s="35">
        <f t="shared" si="58"/>
        <v>0</v>
      </c>
      <c r="I301" s="16">
        <v>268</v>
      </c>
      <c r="J301" s="19" t="s">
        <v>377</v>
      </c>
      <c r="K301" s="19" t="s">
        <v>395</v>
      </c>
      <c r="L301" s="16">
        <v>2</v>
      </c>
      <c r="M301" s="16" t="s">
        <v>11</v>
      </c>
      <c r="N301" s="22">
        <v>28.72</v>
      </c>
      <c r="O301" s="21">
        <f t="shared" si="53"/>
        <v>57.44</v>
      </c>
      <c r="P301" s="21">
        <f t="shared" si="54"/>
        <v>35.3256</v>
      </c>
      <c r="Q301" s="31">
        <f t="shared" si="55"/>
        <v>70.6512</v>
      </c>
    </row>
    <row r="302" spans="2:17" ht="43.5" customHeight="1" thickBot="1">
      <c r="B302" s="32">
        <v>21</v>
      </c>
      <c r="C302" s="37" t="s">
        <v>585</v>
      </c>
      <c r="D302" s="32">
        <v>3</v>
      </c>
      <c r="E302" s="32" t="s">
        <v>11</v>
      </c>
      <c r="F302" s="34">
        <v>0</v>
      </c>
      <c r="G302" s="34">
        <f t="shared" si="59"/>
        <v>0</v>
      </c>
      <c r="H302" s="35">
        <f t="shared" si="58"/>
        <v>0</v>
      </c>
      <c r="I302" s="16">
        <v>269</v>
      </c>
      <c r="J302" s="19" t="s">
        <v>377</v>
      </c>
      <c r="K302" s="19" t="s">
        <v>396</v>
      </c>
      <c r="L302" s="16">
        <v>2</v>
      </c>
      <c r="M302" s="16" t="s">
        <v>11</v>
      </c>
      <c r="N302" s="22">
        <v>29.17</v>
      </c>
      <c r="O302" s="21">
        <f t="shared" si="53"/>
        <v>58.34</v>
      </c>
      <c r="P302" s="21">
        <f t="shared" si="54"/>
        <v>35.8791</v>
      </c>
      <c r="Q302" s="31">
        <f t="shared" si="55"/>
        <v>71.7582</v>
      </c>
    </row>
    <row r="303" spans="2:17" ht="43.5" customHeight="1" thickBot="1">
      <c r="B303" s="32">
        <v>22</v>
      </c>
      <c r="C303" s="36" t="s">
        <v>447</v>
      </c>
      <c r="D303" s="32">
        <v>2</v>
      </c>
      <c r="E303" s="32" t="s">
        <v>24</v>
      </c>
      <c r="F303" s="34">
        <v>0</v>
      </c>
      <c r="G303" s="34">
        <f t="shared" si="59"/>
        <v>0</v>
      </c>
      <c r="H303" s="35">
        <f t="shared" si="58"/>
        <v>0</v>
      </c>
      <c r="I303" s="16">
        <v>270</v>
      </c>
      <c r="J303" s="19" t="s">
        <v>377</v>
      </c>
      <c r="K303" s="19" t="s">
        <v>398</v>
      </c>
      <c r="L303" s="16">
        <v>2</v>
      </c>
      <c r="M303" s="16" t="s">
        <v>11</v>
      </c>
      <c r="N303" s="22">
        <v>35.58</v>
      </c>
      <c r="O303" s="21">
        <f aca="true" t="shared" si="60" ref="O303:O324">L303*N303</f>
        <v>71.16</v>
      </c>
      <c r="P303" s="21">
        <f aca="true" t="shared" si="61" ref="P303:P324">N303*1.23</f>
        <v>43.7634</v>
      </c>
      <c r="Q303" s="31">
        <f aca="true" t="shared" si="62" ref="Q303:Q324">O303*1.23</f>
        <v>87.5268</v>
      </c>
    </row>
    <row r="304" spans="2:17" ht="61.5" customHeight="1" thickBot="1">
      <c r="B304" s="62" t="s">
        <v>426</v>
      </c>
      <c r="C304" s="62"/>
      <c r="D304" s="62"/>
      <c r="E304" s="62"/>
      <c r="F304" s="62"/>
      <c r="G304" s="62"/>
      <c r="H304" s="62"/>
      <c r="I304" s="16">
        <v>271</v>
      </c>
      <c r="J304" s="19" t="s">
        <v>377</v>
      </c>
      <c r="K304" s="19" t="s">
        <v>399</v>
      </c>
      <c r="L304" s="16">
        <v>5</v>
      </c>
      <c r="M304" s="16" t="s">
        <v>11</v>
      </c>
      <c r="N304" s="22">
        <v>12.96</v>
      </c>
      <c r="O304" s="21">
        <f t="shared" si="60"/>
        <v>64.80000000000001</v>
      </c>
      <c r="P304" s="21">
        <f t="shared" si="61"/>
        <v>15.940800000000001</v>
      </c>
      <c r="Q304" s="31">
        <f t="shared" si="62"/>
        <v>79.70400000000001</v>
      </c>
    </row>
    <row r="305" spans="2:17" ht="43.5" customHeight="1" thickBot="1">
      <c r="B305" s="32">
        <v>1</v>
      </c>
      <c r="C305" s="33" t="s">
        <v>531</v>
      </c>
      <c r="D305" s="32">
        <v>1</v>
      </c>
      <c r="E305" s="32" t="s">
        <v>11</v>
      </c>
      <c r="F305" s="34">
        <v>0</v>
      </c>
      <c r="G305" s="34">
        <f aca="true" t="shared" si="63" ref="G305:G318">D305*F305</f>
        <v>0</v>
      </c>
      <c r="H305" s="35">
        <f aca="true" t="shared" si="64" ref="H305:H318">G305*1.23</f>
        <v>0</v>
      </c>
      <c r="I305" s="16">
        <v>272</v>
      </c>
      <c r="J305" s="19" t="s">
        <v>377</v>
      </c>
      <c r="K305" s="19" t="s">
        <v>401</v>
      </c>
      <c r="L305" s="16">
        <v>5</v>
      </c>
      <c r="M305" s="16" t="s">
        <v>11</v>
      </c>
      <c r="N305" s="22">
        <v>12.96</v>
      </c>
      <c r="O305" s="21">
        <f t="shared" si="60"/>
        <v>64.80000000000001</v>
      </c>
      <c r="P305" s="21">
        <f t="shared" si="61"/>
        <v>15.940800000000001</v>
      </c>
      <c r="Q305" s="31">
        <f t="shared" si="62"/>
        <v>79.70400000000001</v>
      </c>
    </row>
    <row r="306" spans="2:17" ht="43.5" customHeight="1" thickBot="1">
      <c r="B306" s="32">
        <v>2</v>
      </c>
      <c r="C306" s="33" t="s">
        <v>530</v>
      </c>
      <c r="D306" s="32">
        <v>1</v>
      </c>
      <c r="E306" s="32" t="s">
        <v>11</v>
      </c>
      <c r="F306" s="34">
        <v>0</v>
      </c>
      <c r="G306" s="34">
        <f t="shared" si="63"/>
        <v>0</v>
      </c>
      <c r="H306" s="35">
        <f t="shared" si="64"/>
        <v>0</v>
      </c>
      <c r="I306" s="16">
        <v>273</v>
      </c>
      <c r="J306" s="19" t="s">
        <v>377</v>
      </c>
      <c r="K306" s="19" t="s">
        <v>403</v>
      </c>
      <c r="L306" s="16">
        <v>2</v>
      </c>
      <c r="M306" s="16" t="s">
        <v>11</v>
      </c>
      <c r="N306" s="22">
        <v>37.07</v>
      </c>
      <c r="O306" s="21">
        <f t="shared" si="60"/>
        <v>74.14</v>
      </c>
      <c r="P306" s="21">
        <f t="shared" si="61"/>
        <v>45.5961</v>
      </c>
      <c r="Q306" s="31">
        <f t="shared" si="62"/>
        <v>91.1922</v>
      </c>
    </row>
    <row r="307" spans="2:17" ht="43.5" customHeight="1" thickBot="1">
      <c r="B307" s="32">
        <v>3</v>
      </c>
      <c r="C307" s="33" t="s">
        <v>529</v>
      </c>
      <c r="D307" s="32">
        <v>1</v>
      </c>
      <c r="E307" s="32" t="s">
        <v>11</v>
      </c>
      <c r="F307" s="34">
        <v>0</v>
      </c>
      <c r="G307" s="34">
        <f t="shared" si="63"/>
        <v>0</v>
      </c>
      <c r="H307" s="35">
        <f t="shared" si="64"/>
        <v>0</v>
      </c>
      <c r="I307" s="16">
        <v>274</v>
      </c>
      <c r="J307" s="19" t="s">
        <v>377</v>
      </c>
      <c r="K307" s="19" t="s">
        <v>405</v>
      </c>
      <c r="L307" s="16">
        <v>2</v>
      </c>
      <c r="M307" s="16" t="s">
        <v>11</v>
      </c>
      <c r="N307" s="22">
        <v>34.07</v>
      </c>
      <c r="O307" s="21">
        <f t="shared" si="60"/>
        <v>68.14</v>
      </c>
      <c r="P307" s="21">
        <f t="shared" si="61"/>
        <v>41.9061</v>
      </c>
      <c r="Q307" s="31">
        <f t="shared" si="62"/>
        <v>83.8122</v>
      </c>
    </row>
    <row r="308" spans="2:17" ht="43.5" customHeight="1" thickBot="1">
      <c r="B308" s="32">
        <v>4</v>
      </c>
      <c r="C308" s="33" t="s">
        <v>532</v>
      </c>
      <c r="D308" s="32">
        <v>6</v>
      </c>
      <c r="E308" s="32" t="s">
        <v>21</v>
      </c>
      <c r="F308" s="34">
        <v>0</v>
      </c>
      <c r="G308" s="34">
        <f t="shared" si="63"/>
        <v>0</v>
      </c>
      <c r="H308" s="35">
        <f t="shared" si="64"/>
        <v>0</v>
      </c>
      <c r="I308" s="16">
        <v>275</v>
      </c>
      <c r="J308" s="19" t="s">
        <v>377</v>
      </c>
      <c r="K308" s="19" t="s">
        <v>406</v>
      </c>
      <c r="L308" s="16">
        <v>2</v>
      </c>
      <c r="M308" s="16" t="s">
        <v>11</v>
      </c>
      <c r="N308" s="22">
        <v>30.43</v>
      </c>
      <c r="O308" s="21">
        <f t="shared" si="60"/>
        <v>60.86</v>
      </c>
      <c r="P308" s="21">
        <f t="shared" si="61"/>
        <v>37.4289</v>
      </c>
      <c r="Q308" s="31">
        <f t="shared" si="62"/>
        <v>74.8578</v>
      </c>
    </row>
    <row r="309" spans="2:17" ht="43.5" customHeight="1" thickBot="1">
      <c r="B309" s="32">
        <v>5</v>
      </c>
      <c r="C309" s="33" t="s">
        <v>380</v>
      </c>
      <c r="D309" s="32">
        <v>1</v>
      </c>
      <c r="E309" s="32" t="s">
        <v>24</v>
      </c>
      <c r="F309" s="34">
        <v>0</v>
      </c>
      <c r="G309" s="34">
        <f t="shared" si="63"/>
        <v>0</v>
      </c>
      <c r="H309" s="35">
        <f t="shared" si="64"/>
        <v>0</v>
      </c>
      <c r="I309" s="16">
        <v>276</v>
      </c>
      <c r="J309" s="19" t="s">
        <v>377</v>
      </c>
      <c r="K309" s="19" t="s">
        <v>407</v>
      </c>
      <c r="L309" s="16">
        <v>2</v>
      </c>
      <c r="M309" s="16" t="s">
        <v>11</v>
      </c>
      <c r="N309" s="22">
        <v>29.2</v>
      </c>
      <c r="O309" s="21">
        <f t="shared" si="60"/>
        <v>58.4</v>
      </c>
      <c r="P309" s="21">
        <f t="shared" si="61"/>
        <v>35.916</v>
      </c>
      <c r="Q309" s="31">
        <f t="shared" si="62"/>
        <v>71.832</v>
      </c>
    </row>
    <row r="310" spans="2:17" ht="43.5" customHeight="1" thickBot="1">
      <c r="B310" s="32">
        <v>6</v>
      </c>
      <c r="C310" s="33" t="s">
        <v>427</v>
      </c>
      <c r="D310" s="32">
        <v>1</v>
      </c>
      <c r="E310" s="32" t="s">
        <v>24</v>
      </c>
      <c r="F310" s="34">
        <v>0</v>
      </c>
      <c r="G310" s="34">
        <f t="shared" si="63"/>
        <v>0</v>
      </c>
      <c r="H310" s="35">
        <f t="shared" si="64"/>
        <v>0</v>
      </c>
      <c r="I310" s="16">
        <v>278</v>
      </c>
      <c r="J310" s="19" t="s">
        <v>377</v>
      </c>
      <c r="K310" s="19" t="s">
        <v>408</v>
      </c>
      <c r="L310" s="16">
        <v>2</v>
      </c>
      <c r="M310" s="16" t="s">
        <v>11</v>
      </c>
      <c r="N310" s="22">
        <v>36.17</v>
      </c>
      <c r="O310" s="21">
        <f t="shared" si="60"/>
        <v>72.34</v>
      </c>
      <c r="P310" s="21">
        <f t="shared" si="61"/>
        <v>44.4891</v>
      </c>
      <c r="Q310" s="31">
        <f t="shared" si="62"/>
        <v>88.9782</v>
      </c>
    </row>
    <row r="311" spans="2:17" ht="43.5" customHeight="1" thickBot="1">
      <c r="B311" s="32">
        <v>7</v>
      </c>
      <c r="C311" s="33" t="s">
        <v>631</v>
      </c>
      <c r="D311" s="32">
        <v>1</v>
      </c>
      <c r="E311" s="32" t="s">
        <v>24</v>
      </c>
      <c r="F311" s="34">
        <v>0</v>
      </c>
      <c r="G311" s="34">
        <f t="shared" si="63"/>
        <v>0</v>
      </c>
      <c r="H311" s="35">
        <f t="shared" si="64"/>
        <v>0</v>
      </c>
      <c r="I311" s="16">
        <v>281</v>
      </c>
      <c r="J311" s="19" t="s">
        <v>377</v>
      </c>
      <c r="K311" s="19" t="s">
        <v>409</v>
      </c>
      <c r="L311" s="16">
        <v>2</v>
      </c>
      <c r="M311" s="16" t="s">
        <v>11</v>
      </c>
      <c r="N311" s="22">
        <v>72</v>
      </c>
      <c r="O311" s="21">
        <f t="shared" si="60"/>
        <v>144</v>
      </c>
      <c r="P311" s="21">
        <f t="shared" si="61"/>
        <v>88.56</v>
      </c>
      <c r="Q311" s="31">
        <f t="shared" si="62"/>
        <v>177.12</v>
      </c>
    </row>
    <row r="312" spans="2:17" ht="43.5" customHeight="1" thickBot="1">
      <c r="B312" s="32">
        <v>8</v>
      </c>
      <c r="C312" s="33" t="s">
        <v>124</v>
      </c>
      <c r="D312" s="32">
        <v>1</v>
      </c>
      <c r="E312" s="32" t="s">
        <v>24</v>
      </c>
      <c r="F312" s="34">
        <v>0</v>
      </c>
      <c r="G312" s="34">
        <f t="shared" si="63"/>
        <v>0</v>
      </c>
      <c r="H312" s="35">
        <f t="shared" si="64"/>
        <v>0</v>
      </c>
      <c r="I312" s="16">
        <v>283</v>
      </c>
      <c r="J312" s="19" t="s">
        <v>410</v>
      </c>
      <c r="K312" s="19" t="s">
        <v>411</v>
      </c>
      <c r="L312" s="16">
        <v>2</v>
      </c>
      <c r="M312" s="16" t="s">
        <v>11</v>
      </c>
      <c r="N312" s="22">
        <v>41.11</v>
      </c>
      <c r="O312" s="21">
        <f t="shared" si="60"/>
        <v>82.22</v>
      </c>
      <c r="P312" s="21">
        <f t="shared" si="61"/>
        <v>50.5653</v>
      </c>
      <c r="Q312" s="31">
        <f t="shared" si="62"/>
        <v>101.1306</v>
      </c>
    </row>
    <row r="313" spans="2:17" ht="43.5" customHeight="1" thickBot="1">
      <c r="B313" s="32">
        <v>9</v>
      </c>
      <c r="C313" s="33" t="s">
        <v>429</v>
      </c>
      <c r="D313" s="32">
        <v>1</v>
      </c>
      <c r="E313" s="32" t="s">
        <v>24</v>
      </c>
      <c r="F313" s="34">
        <v>0</v>
      </c>
      <c r="G313" s="34">
        <f t="shared" si="63"/>
        <v>0</v>
      </c>
      <c r="H313" s="35">
        <f t="shared" si="64"/>
        <v>0</v>
      </c>
      <c r="I313" s="16">
        <v>284</v>
      </c>
      <c r="J313" s="19" t="s">
        <v>412</v>
      </c>
      <c r="K313" s="19" t="s">
        <v>413</v>
      </c>
      <c r="L313" s="16">
        <v>3</v>
      </c>
      <c r="M313" s="16" t="s">
        <v>11</v>
      </c>
      <c r="N313" s="22">
        <v>31.24</v>
      </c>
      <c r="O313" s="21">
        <f t="shared" si="60"/>
        <v>93.72</v>
      </c>
      <c r="P313" s="21">
        <f t="shared" si="61"/>
        <v>38.4252</v>
      </c>
      <c r="Q313" s="31">
        <f t="shared" si="62"/>
        <v>115.2756</v>
      </c>
    </row>
    <row r="314" spans="2:17" ht="43.5" customHeight="1" thickBot="1">
      <c r="B314" s="32">
        <v>10</v>
      </c>
      <c r="C314" s="36" t="s">
        <v>430</v>
      </c>
      <c r="D314" s="32">
        <v>1</v>
      </c>
      <c r="E314" s="32" t="s">
        <v>431</v>
      </c>
      <c r="F314" s="34">
        <v>0</v>
      </c>
      <c r="G314" s="34">
        <f t="shared" si="63"/>
        <v>0</v>
      </c>
      <c r="H314" s="35">
        <f t="shared" si="64"/>
        <v>0</v>
      </c>
      <c r="I314" s="16">
        <v>285</v>
      </c>
      <c r="J314" s="19" t="s">
        <v>414</v>
      </c>
      <c r="K314" s="19" t="s">
        <v>415</v>
      </c>
      <c r="L314" s="16">
        <v>3</v>
      </c>
      <c r="M314" s="16" t="s">
        <v>11</v>
      </c>
      <c r="N314" s="22">
        <v>21.5</v>
      </c>
      <c r="O314" s="21">
        <f t="shared" si="60"/>
        <v>64.5</v>
      </c>
      <c r="P314" s="21">
        <f t="shared" si="61"/>
        <v>26.445</v>
      </c>
      <c r="Q314" s="31">
        <f t="shared" si="62"/>
        <v>79.335</v>
      </c>
    </row>
    <row r="315" spans="2:17" ht="43.5" customHeight="1" thickBot="1">
      <c r="B315" s="32">
        <v>11</v>
      </c>
      <c r="C315" s="36" t="s">
        <v>432</v>
      </c>
      <c r="D315" s="32">
        <v>1</v>
      </c>
      <c r="E315" s="32" t="s">
        <v>431</v>
      </c>
      <c r="F315" s="34">
        <v>0</v>
      </c>
      <c r="G315" s="34">
        <f t="shared" si="63"/>
        <v>0</v>
      </c>
      <c r="H315" s="35">
        <f t="shared" si="64"/>
        <v>0</v>
      </c>
      <c r="I315" s="16">
        <v>286</v>
      </c>
      <c r="J315" s="19" t="s">
        <v>416</v>
      </c>
      <c r="K315" s="24"/>
      <c r="L315" s="16">
        <v>5</v>
      </c>
      <c r="M315" s="16" t="s">
        <v>11</v>
      </c>
      <c r="N315" s="22">
        <v>6.12</v>
      </c>
      <c r="O315" s="21">
        <f t="shared" si="60"/>
        <v>30.6</v>
      </c>
      <c r="P315" s="21">
        <f t="shared" si="61"/>
        <v>7.5276</v>
      </c>
      <c r="Q315" s="31">
        <f t="shared" si="62"/>
        <v>37.638</v>
      </c>
    </row>
    <row r="316" spans="2:17" ht="43.5" customHeight="1" thickBot="1">
      <c r="B316" s="32">
        <v>12</v>
      </c>
      <c r="C316" s="37" t="s">
        <v>533</v>
      </c>
      <c r="D316" s="32">
        <v>1</v>
      </c>
      <c r="E316" s="32" t="s">
        <v>431</v>
      </c>
      <c r="F316" s="34">
        <v>0</v>
      </c>
      <c r="G316" s="34">
        <f t="shared" si="63"/>
        <v>0</v>
      </c>
      <c r="H316" s="35">
        <f t="shared" si="64"/>
        <v>0</v>
      </c>
      <c r="I316" s="16">
        <v>287</v>
      </c>
      <c r="J316" s="26" t="s">
        <v>417</v>
      </c>
      <c r="K316" s="29"/>
      <c r="L316" s="27">
        <v>10</v>
      </c>
      <c r="M316" s="27" t="s">
        <v>11</v>
      </c>
      <c r="N316" s="22">
        <v>5.08</v>
      </c>
      <c r="O316" s="21">
        <f t="shared" si="60"/>
        <v>50.8</v>
      </c>
      <c r="P316" s="21">
        <f t="shared" si="61"/>
        <v>6.2484</v>
      </c>
      <c r="Q316" s="31">
        <f t="shared" si="62"/>
        <v>62.483999999999995</v>
      </c>
    </row>
    <row r="317" spans="2:17" ht="43.5" customHeight="1" thickBot="1">
      <c r="B317" s="32">
        <v>13</v>
      </c>
      <c r="C317" s="37" t="s">
        <v>534</v>
      </c>
      <c r="D317" s="32">
        <v>1</v>
      </c>
      <c r="E317" s="32" t="s">
        <v>431</v>
      </c>
      <c r="F317" s="34">
        <v>0</v>
      </c>
      <c r="G317" s="34">
        <f t="shared" si="63"/>
        <v>0</v>
      </c>
      <c r="H317" s="35">
        <f t="shared" si="64"/>
        <v>0</v>
      </c>
      <c r="I317" s="16">
        <v>288</v>
      </c>
      <c r="J317" s="19" t="s">
        <v>418</v>
      </c>
      <c r="K317" s="19"/>
      <c r="L317" s="16">
        <v>5</v>
      </c>
      <c r="M317" s="16" t="s">
        <v>11</v>
      </c>
      <c r="N317" s="22">
        <v>6.3</v>
      </c>
      <c r="O317" s="21">
        <f t="shared" si="60"/>
        <v>31.5</v>
      </c>
      <c r="P317" s="21">
        <f t="shared" si="61"/>
        <v>7.749</v>
      </c>
      <c r="Q317" s="31">
        <f t="shared" si="62"/>
        <v>38.745</v>
      </c>
    </row>
    <row r="318" spans="2:17" ht="43.5" customHeight="1" thickBot="1">
      <c r="B318" s="32">
        <v>14</v>
      </c>
      <c r="C318" s="36" t="s">
        <v>433</v>
      </c>
      <c r="D318" s="32">
        <v>2</v>
      </c>
      <c r="E318" s="32" t="s">
        <v>431</v>
      </c>
      <c r="F318" s="34">
        <v>0</v>
      </c>
      <c r="G318" s="34">
        <f t="shared" si="63"/>
        <v>0</v>
      </c>
      <c r="H318" s="35">
        <f t="shared" si="64"/>
        <v>0</v>
      </c>
      <c r="I318" s="16"/>
      <c r="J318" s="19"/>
      <c r="K318" s="19"/>
      <c r="L318" s="16"/>
      <c r="M318" s="16"/>
      <c r="N318" s="22"/>
      <c r="O318" s="21"/>
      <c r="P318" s="21"/>
      <c r="Q318" s="31"/>
    </row>
    <row r="319" spans="2:17" ht="61.5" customHeight="1" thickBot="1">
      <c r="B319" s="62" t="s">
        <v>434</v>
      </c>
      <c r="C319" s="62"/>
      <c r="D319" s="62"/>
      <c r="E319" s="62"/>
      <c r="F319" s="62"/>
      <c r="G319" s="62"/>
      <c r="H319" s="62"/>
      <c r="I319" s="16">
        <v>289</v>
      </c>
      <c r="J319" s="19" t="s">
        <v>419</v>
      </c>
      <c r="K319" s="19" t="s">
        <v>420</v>
      </c>
      <c r="L319" s="16">
        <v>2</v>
      </c>
      <c r="M319" s="16" t="s">
        <v>11</v>
      </c>
      <c r="N319" s="22">
        <v>72.04</v>
      </c>
      <c r="O319" s="21">
        <f t="shared" si="60"/>
        <v>144.08</v>
      </c>
      <c r="P319" s="21">
        <f t="shared" si="61"/>
        <v>88.6092</v>
      </c>
      <c r="Q319" s="31">
        <f t="shared" si="62"/>
        <v>177.2184</v>
      </c>
    </row>
    <row r="320" spans="2:17" ht="43.5" customHeight="1" thickBot="1">
      <c r="B320" s="32">
        <v>1</v>
      </c>
      <c r="C320" s="33" t="s">
        <v>604</v>
      </c>
      <c r="D320" s="32">
        <v>1</v>
      </c>
      <c r="E320" s="32" t="s">
        <v>431</v>
      </c>
      <c r="F320" s="34">
        <v>0</v>
      </c>
      <c r="G320" s="34">
        <f aca="true" t="shared" si="65" ref="G320:G332">D320*F320</f>
        <v>0</v>
      </c>
      <c r="H320" s="35">
        <f aca="true" t="shared" si="66" ref="H320:H332">G320*1.23</f>
        <v>0</v>
      </c>
      <c r="I320" s="16">
        <v>290</v>
      </c>
      <c r="J320" s="19" t="s">
        <v>419</v>
      </c>
      <c r="K320" s="19" t="s">
        <v>421</v>
      </c>
      <c r="L320" s="16">
        <v>2</v>
      </c>
      <c r="M320" s="16" t="s">
        <v>11</v>
      </c>
      <c r="N320" s="22">
        <v>70.48</v>
      </c>
      <c r="O320" s="21">
        <f t="shared" si="60"/>
        <v>140.96</v>
      </c>
      <c r="P320" s="21">
        <f t="shared" si="61"/>
        <v>86.6904</v>
      </c>
      <c r="Q320" s="31">
        <f t="shared" si="62"/>
        <v>173.3808</v>
      </c>
    </row>
    <row r="321" spans="2:17" ht="43.5" customHeight="1" thickBot="1">
      <c r="B321" s="32">
        <v>2</v>
      </c>
      <c r="C321" s="33" t="s">
        <v>161</v>
      </c>
      <c r="D321" s="32">
        <v>1</v>
      </c>
      <c r="E321" s="32" t="s">
        <v>431</v>
      </c>
      <c r="F321" s="34">
        <v>0</v>
      </c>
      <c r="G321" s="34">
        <f t="shared" si="65"/>
        <v>0</v>
      </c>
      <c r="H321" s="35">
        <f t="shared" si="66"/>
        <v>0</v>
      </c>
      <c r="I321" s="16">
        <v>291</v>
      </c>
      <c r="J321" s="19" t="s">
        <v>419</v>
      </c>
      <c r="K321" s="19" t="s">
        <v>422</v>
      </c>
      <c r="L321" s="16">
        <v>2</v>
      </c>
      <c r="M321" s="16" t="s">
        <v>11</v>
      </c>
      <c r="N321" s="22">
        <v>79.58</v>
      </c>
      <c r="O321" s="21">
        <f t="shared" si="60"/>
        <v>159.16</v>
      </c>
      <c r="P321" s="21">
        <f t="shared" si="61"/>
        <v>97.8834</v>
      </c>
      <c r="Q321" s="31">
        <f t="shared" si="62"/>
        <v>195.7668</v>
      </c>
    </row>
    <row r="322" spans="2:17" ht="43.5" customHeight="1" thickBot="1">
      <c r="B322" s="32">
        <v>3</v>
      </c>
      <c r="C322" s="33" t="s">
        <v>605</v>
      </c>
      <c r="D322" s="32">
        <v>1</v>
      </c>
      <c r="E322" s="32" t="s">
        <v>431</v>
      </c>
      <c r="F322" s="34">
        <v>0</v>
      </c>
      <c r="G322" s="34">
        <f t="shared" si="65"/>
        <v>0</v>
      </c>
      <c r="H322" s="35">
        <f t="shared" si="66"/>
        <v>0</v>
      </c>
      <c r="I322" s="16">
        <v>292</v>
      </c>
      <c r="J322" s="19" t="s">
        <v>419</v>
      </c>
      <c r="K322" s="19" t="s">
        <v>423</v>
      </c>
      <c r="L322" s="16">
        <v>2</v>
      </c>
      <c r="M322" s="16" t="s">
        <v>11</v>
      </c>
      <c r="N322" s="22">
        <v>59.94</v>
      </c>
      <c r="O322" s="21">
        <f t="shared" si="60"/>
        <v>119.88</v>
      </c>
      <c r="P322" s="21">
        <f t="shared" si="61"/>
        <v>73.72619999999999</v>
      </c>
      <c r="Q322" s="31">
        <f t="shared" si="62"/>
        <v>147.45239999999998</v>
      </c>
    </row>
    <row r="323" spans="2:17" ht="43.5" customHeight="1" thickBot="1">
      <c r="B323" s="32">
        <v>4</v>
      </c>
      <c r="C323" s="33" t="s">
        <v>606</v>
      </c>
      <c r="D323" s="32">
        <v>1</v>
      </c>
      <c r="E323" s="32" t="s">
        <v>431</v>
      </c>
      <c r="F323" s="34">
        <v>0</v>
      </c>
      <c r="G323" s="34">
        <f t="shared" si="65"/>
        <v>0</v>
      </c>
      <c r="H323" s="35">
        <f t="shared" si="66"/>
        <v>0</v>
      </c>
      <c r="I323" s="16">
        <v>293</v>
      </c>
      <c r="J323" s="19" t="s">
        <v>419</v>
      </c>
      <c r="K323" s="19" t="s">
        <v>424</v>
      </c>
      <c r="L323" s="16">
        <v>2</v>
      </c>
      <c r="M323" s="16" t="s">
        <v>11</v>
      </c>
      <c r="N323" s="22">
        <v>59.94</v>
      </c>
      <c r="O323" s="21">
        <f t="shared" si="60"/>
        <v>119.88</v>
      </c>
      <c r="P323" s="21">
        <f t="shared" si="61"/>
        <v>73.72619999999999</v>
      </c>
      <c r="Q323" s="31">
        <f t="shared" si="62"/>
        <v>147.45239999999998</v>
      </c>
    </row>
    <row r="324" spans="1:17" ht="43.5" customHeight="1" thickBot="1">
      <c r="A324"/>
      <c r="B324" s="32">
        <v>5</v>
      </c>
      <c r="C324" s="33" t="s">
        <v>535</v>
      </c>
      <c r="D324" s="32">
        <v>2</v>
      </c>
      <c r="E324" s="32" t="s">
        <v>431</v>
      </c>
      <c r="F324" s="34">
        <v>0</v>
      </c>
      <c r="G324" s="34">
        <f t="shared" si="65"/>
        <v>0</v>
      </c>
      <c r="H324" s="35">
        <f t="shared" si="66"/>
        <v>0</v>
      </c>
      <c r="I324" s="16">
        <v>294</v>
      </c>
      <c r="J324" s="19" t="s">
        <v>419</v>
      </c>
      <c r="K324" s="19" t="s">
        <v>425</v>
      </c>
      <c r="L324" s="16">
        <v>2</v>
      </c>
      <c r="M324" s="16" t="s">
        <v>11</v>
      </c>
      <c r="N324" s="22">
        <v>80.29</v>
      </c>
      <c r="O324" s="21">
        <f t="shared" si="60"/>
        <v>160.58</v>
      </c>
      <c r="P324" s="21">
        <f t="shared" si="61"/>
        <v>98.75670000000001</v>
      </c>
      <c r="Q324" s="31">
        <f t="shared" si="62"/>
        <v>197.51340000000002</v>
      </c>
    </row>
    <row r="325" spans="2:8" ht="43.5" customHeight="1" thickBot="1">
      <c r="B325" s="32">
        <v>6</v>
      </c>
      <c r="C325" s="33" t="s">
        <v>380</v>
      </c>
      <c r="D325" s="32">
        <v>1</v>
      </c>
      <c r="E325" s="32" t="s">
        <v>24</v>
      </c>
      <c r="F325" s="34">
        <v>0</v>
      </c>
      <c r="G325" s="34">
        <f t="shared" si="65"/>
        <v>0</v>
      </c>
      <c r="H325" s="35">
        <f t="shared" si="66"/>
        <v>0</v>
      </c>
    </row>
    <row r="326" spans="2:8" ht="43.5" customHeight="1" thickBot="1">
      <c r="B326" s="32">
        <v>7</v>
      </c>
      <c r="C326" s="33" t="s">
        <v>435</v>
      </c>
      <c r="D326" s="32">
        <v>1</v>
      </c>
      <c r="E326" s="32" t="s">
        <v>24</v>
      </c>
      <c r="F326" s="34">
        <v>0</v>
      </c>
      <c r="G326" s="34">
        <f t="shared" si="65"/>
        <v>0</v>
      </c>
      <c r="H326" s="35">
        <f t="shared" si="66"/>
        <v>0</v>
      </c>
    </row>
    <row r="327" spans="2:8" ht="43.5" customHeight="1" thickBot="1">
      <c r="B327" s="32">
        <v>8</v>
      </c>
      <c r="C327" s="33" t="s">
        <v>178</v>
      </c>
      <c r="D327" s="32">
        <v>1</v>
      </c>
      <c r="E327" s="32" t="s">
        <v>24</v>
      </c>
      <c r="F327" s="34">
        <v>0</v>
      </c>
      <c r="G327" s="34">
        <f t="shared" si="65"/>
        <v>0</v>
      </c>
      <c r="H327" s="35">
        <f t="shared" si="66"/>
        <v>0</v>
      </c>
    </row>
    <row r="328" spans="2:8" ht="43.5" customHeight="1" thickBot="1">
      <c r="B328" s="32">
        <v>9</v>
      </c>
      <c r="C328" s="33" t="s">
        <v>428</v>
      </c>
      <c r="D328" s="32">
        <v>1</v>
      </c>
      <c r="E328" s="32" t="s">
        <v>24</v>
      </c>
      <c r="F328" s="34">
        <v>0</v>
      </c>
      <c r="G328" s="34">
        <f t="shared" si="65"/>
        <v>0</v>
      </c>
      <c r="H328" s="35">
        <f t="shared" si="66"/>
        <v>0</v>
      </c>
    </row>
    <row r="329" spans="2:8" ht="43.5" customHeight="1" thickBot="1">
      <c r="B329" s="32">
        <v>10</v>
      </c>
      <c r="C329" s="36" t="s">
        <v>304</v>
      </c>
      <c r="D329" s="32">
        <v>1</v>
      </c>
      <c r="E329" s="32" t="s">
        <v>24</v>
      </c>
      <c r="F329" s="34">
        <v>0</v>
      </c>
      <c r="G329" s="34">
        <f t="shared" si="65"/>
        <v>0</v>
      </c>
      <c r="H329" s="35">
        <f t="shared" si="66"/>
        <v>0</v>
      </c>
    </row>
    <row r="330" spans="2:8" ht="43.5" customHeight="1" thickBot="1">
      <c r="B330" s="32">
        <v>11</v>
      </c>
      <c r="C330" s="36" t="s">
        <v>430</v>
      </c>
      <c r="D330" s="32">
        <v>1</v>
      </c>
      <c r="E330" s="32" t="s">
        <v>431</v>
      </c>
      <c r="F330" s="34">
        <v>0</v>
      </c>
      <c r="G330" s="34">
        <f t="shared" si="65"/>
        <v>0</v>
      </c>
      <c r="H330" s="35">
        <f t="shared" si="66"/>
        <v>0</v>
      </c>
    </row>
    <row r="331" spans="2:8" ht="43.5" customHeight="1" thickBot="1">
      <c r="B331" s="32">
        <v>12</v>
      </c>
      <c r="C331" s="36" t="s">
        <v>436</v>
      </c>
      <c r="D331" s="32">
        <v>1</v>
      </c>
      <c r="E331" s="32" t="s">
        <v>431</v>
      </c>
      <c r="F331" s="34">
        <v>0</v>
      </c>
      <c r="G331" s="34">
        <f t="shared" si="65"/>
        <v>0</v>
      </c>
      <c r="H331" s="35">
        <f t="shared" si="66"/>
        <v>0</v>
      </c>
    </row>
    <row r="332" spans="2:8" ht="43.5" customHeight="1" thickBot="1">
      <c r="B332" s="32">
        <v>13</v>
      </c>
      <c r="C332" s="36" t="s">
        <v>433</v>
      </c>
      <c r="D332" s="32">
        <v>2</v>
      </c>
      <c r="E332" s="32" t="s">
        <v>431</v>
      </c>
      <c r="F332" s="34">
        <v>0</v>
      </c>
      <c r="G332" s="34">
        <f t="shared" si="65"/>
        <v>0</v>
      </c>
      <c r="H332" s="35">
        <f t="shared" si="66"/>
        <v>0</v>
      </c>
    </row>
    <row r="333" spans="2:8" ht="61.5" customHeight="1" thickBot="1">
      <c r="B333" s="62" t="s">
        <v>437</v>
      </c>
      <c r="C333" s="62"/>
      <c r="D333" s="62"/>
      <c r="E333" s="62"/>
      <c r="F333" s="62"/>
      <c r="G333" s="62"/>
      <c r="H333" s="62"/>
    </row>
    <row r="334" spans="2:8" ht="43.5" customHeight="1" thickBot="1">
      <c r="B334" s="32">
        <v>1</v>
      </c>
      <c r="C334" s="33" t="s">
        <v>604</v>
      </c>
      <c r="D334" s="32">
        <v>3</v>
      </c>
      <c r="E334" s="32" t="s">
        <v>431</v>
      </c>
      <c r="F334" s="34">
        <v>0</v>
      </c>
      <c r="G334" s="34">
        <f aca="true" t="shared" si="67" ref="G334:G346">D334*F334</f>
        <v>0</v>
      </c>
      <c r="H334" s="35">
        <f aca="true" t="shared" si="68" ref="H334:H346">G334*1.23</f>
        <v>0</v>
      </c>
    </row>
    <row r="335" spans="2:8" ht="43.5" customHeight="1" thickBot="1">
      <c r="B335" s="32">
        <v>2</v>
      </c>
      <c r="C335" s="33" t="s">
        <v>626</v>
      </c>
      <c r="D335" s="32">
        <v>9</v>
      </c>
      <c r="E335" s="32" t="s">
        <v>431</v>
      </c>
      <c r="F335" s="34">
        <v>0</v>
      </c>
      <c r="G335" s="34">
        <f t="shared" si="67"/>
        <v>0</v>
      </c>
      <c r="H335" s="35">
        <f t="shared" si="68"/>
        <v>0</v>
      </c>
    </row>
    <row r="336" spans="2:8" ht="43.5" customHeight="1" thickBot="1">
      <c r="B336" s="32">
        <v>3</v>
      </c>
      <c r="C336" s="33" t="s">
        <v>615</v>
      </c>
      <c r="D336" s="32">
        <v>3</v>
      </c>
      <c r="E336" s="32" t="s">
        <v>431</v>
      </c>
      <c r="F336" s="34">
        <v>0</v>
      </c>
      <c r="G336" s="34">
        <f t="shared" si="67"/>
        <v>0</v>
      </c>
      <c r="H336" s="35">
        <f t="shared" si="68"/>
        <v>0</v>
      </c>
    </row>
    <row r="337" spans="1:8" ht="43.5" customHeight="1" thickBot="1">
      <c r="A337"/>
      <c r="B337" s="32">
        <v>4</v>
      </c>
      <c r="C337" s="33" t="s">
        <v>614</v>
      </c>
      <c r="D337" s="32">
        <v>3</v>
      </c>
      <c r="E337" s="32" t="s">
        <v>431</v>
      </c>
      <c r="F337" s="34">
        <v>0</v>
      </c>
      <c r="G337" s="34">
        <f t="shared" si="67"/>
        <v>0</v>
      </c>
      <c r="H337" s="35">
        <f t="shared" si="68"/>
        <v>0</v>
      </c>
    </row>
    <row r="338" spans="1:8" ht="43.5" customHeight="1" thickBot="1">
      <c r="A338"/>
      <c r="B338" s="32">
        <v>5</v>
      </c>
      <c r="C338" s="33" t="s">
        <v>536</v>
      </c>
      <c r="D338" s="32">
        <v>3</v>
      </c>
      <c r="E338" s="32" t="s">
        <v>431</v>
      </c>
      <c r="F338" s="34">
        <v>0</v>
      </c>
      <c r="G338" s="34">
        <f t="shared" si="67"/>
        <v>0</v>
      </c>
      <c r="H338" s="35">
        <f t="shared" si="68"/>
        <v>0</v>
      </c>
    </row>
    <row r="339" spans="1:8" ht="43.5" customHeight="1" thickBot="1">
      <c r="A339"/>
      <c r="B339" s="32">
        <v>6</v>
      </c>
      <c r="C339" s="33" t="s">
        <v>380</v>
      </c>
      <c r="D339" s="32">
        <v>3</v>
      </c>
      <c r="E339" s="32" t="s">
        <v>24</v>
      </c>
      <c r="F339" s="34">
        <v>0</v>
      </c>
      <c r="G339" s="34">
        <f t="shared" si="67"/>
        <v>0</v>
      </c>
      <c r="H339" s="35">
        <f t="shared" si="68"/>
        <v>0</v>
      </c>
    </row>
    <row r="340" spans="2:8" ht="43.5" customHeight="1" thickBot="1">
      <c r="B340" s="32">
        <v>7</v>
      </c>
      <c r="C340" s="33" t="s">
        <v>427</v>
      </c>
      <c r="D340" s="32">
        <v>3</v>
      </c>
      <c r="E340" s="32" t="s">
        <v>24</v>
      </c>
      <c r="F340" s="34">
        <v>0</v>
      </c>
      <c r="G340" s="34">
        <f t="shared" si="67"/>
        <v>0</v>
      </c>
      <c r="H340" s="35">
        <f t="shared" si="68"/>
        <v>0</v>
      </c>
    </row>
    <row r="341" spans="1:8" ht="43.5" customHeight="1" thickBot="1">
      <c r="A341"/>
      <c r="B341" s="32">
        <v>8</v>
      </c>
      <c r="C341" s="33" t="s">
        <v>537</v>
      </c>
      <c r="D341" s="32">
        <v>3</v>
      </c>
      <c r="E341" s="32" t="s">
        <v>24</v>
      </c>
      <c r="F341" s="34">
        <v>0</v>
      </c>
      <c r="G341" s="34">
        <f t="shared" si="67"/>
        <v>0</v>
      </c>
      <c r="H341" s="35">
        <f t="shared" si="68"/>
        <v>0</v>
      </c>
    </row>
    <row r="342" spans="1:8" ht="43.5" customHeight="1" thickBot="1">
      <c r="A342"/>
      <c r="B342" s="32">
        <v>9</v>
      </c>
      <c r="C342" s="33" t="s">
        <v>439</v>
      </c>
      <c r="D342" s="32">
        <v>3</v>
      </c>
      <c r="E342" s="32" t="s">
        <v>24</v>
      </c>
      <c r="F342" s="34">
        <v>0</v>
      </c>
      <c r="G342" s="34">
        <f t="shared" si="67"/>
        <v>0</v>
      </c>
      <c r="H342" s="35">
        <f t="shared" si="68"/>
        <v>0</v>
      </c>
    </row>
    <row r="343" spans="1:8" ht="43.5" customHeight="1" thickBot="1">
      <c r="A343"/>
      <c r="B343" s="32">
        <v>10</v>
      </c>
      <c r="C343" s="36" t="s">
        <v>304</v>
      </c>
      <c r="D343" s="32">
        <v>3</v>
      </c>
      <c r="E343" s="32" t="s">
        <v>24</v>
      </c>
      <c r="F343" s="34">
        <v>0</v>
      </c>
      <c r="G343" s="34">
        <f t="shared" si="67"/>
        <v>0</v>
      </c>
      <c r="H343" s="35">
        <f t="shared" si="68"/>
        <v>0</v>
      </c>
    </row>
    <row r="344" spans="1:8" ht="43.5" customHeight="1" thickBot="1">
      <c r="A344"/>
      <c r="B344" s="32">
        <v>11</v>
      </c>
      <c r="C344" s="36" t="s">
        <v>430</v>
      </c>
      <c r="D344" s="32">
        <v>3</v>
      </c>
      <c r="E344" s="32" t="s">
        <v>431</v>
      </c>
      <c r="F344" s="34">
        <v>0</v>
      </c>
      <c r="G344" s="34">
        <f t="shared" si="67"/>
        <v>0</v>
      </c>
      <c r="H344" s="35">
        <f t="shared" si="68"/>
        <v>0</v>
      </c>
    </row>
    <row r="345" spans="1:8" ht="43.5" customHeight="1" thickBot="1">
      <c r="A345"/>
      <c r="B345" s="32">
        <v>12</v>
      </c>
      <c r="C345" s="36" t="s">
        <v>436</v>
      </c>
      <c r="D345" s="32">
        <v>3</v>
      </c>
      <c r="E345" s="32" t="s">
        <v>431</v>
      </c>
      <c r="F345" s="34">
        <v>0</v>
      </c>
      <c r="G345" s="34">
        <f t="shared" si="67"/>
        <v>0</v>
      </c>
      <c r="H345" s="35">
        <f t="shared" si="68"/>
        <v>0</v>
      </c>
    </row>
    <row r="346" spans="1:8" ht="43.5" customHeight="1" thickBot="1">
      <c r="A346"/>
      <c r="B346" s="32">
        <v>13</v>
      </c>
      <c r="C346" s="36" t="s">
        <v>142</v>
      </c>
      <c r="D346" s="32">
        <v>6</v>
      </c>
      <c r="E346" s="32" t="s">
        <v>431</v>
      </c>
      <c r="F346" s="34">
        <v>0</v>
      </c>
      <c r="G346" s="34">
        <f t="shared" si="67"/>
        <v>0</v>
      </c>
      <c r="H346" s="35">
        <f t="shared" si="68"/>
        <v>0</v>
      </c>
    </row>
    <row r="347" spans="1:8" ht="61.5" customHeight="1" thickBot="1">
      <c r="A347"/>
      <c r="B347" s="62" t="s">
        <v>440</v>
      </c>
      <c r="C347" s="62"/>
      <c r="D347" s="62"/>
      <c r="E347" s="62"/>
      <c r="F347" s="62"/>
      <c r="G347" s="62"/>
      <c r="H347" s="62"/>
    </row>
    <row r="348" spans="1:8" ht="43.5" customHeight="1" thickBot="1">
      <c r="A348"/>
      <c r="B348" s="32">
        <v>1</v>
      </c>
      <c r="C348" s="33" t="s">
        <v>544</v>
      </c>
      <c r="D348" s="32">
        <v>1</v>
      </c>
      <c r="E348" s="32" t="s">
        <v>431</v>
      </c>
      <c r="F348" s="34">
        <v>0</v>
      </c>
      <c r="G348" s="34">
        <f aca="true" t="shared" si="69" ref="G348:G361">D348*F348</f>
        <v>0</v>
      </c>
      <c r="H348" s="35">
        <f aca="true" t="shared" si="70" ref="H348:H361">G348*1.23</f>
        <v>0</v>
      </c>
    </row>
    <row r="349" spans="1:8" ht="43.5" customHeight="1" thickBot="1">
      <c r="A349"/>
      <c r="B349" s="32">
        <v>2</v>
      </c>
      <c r="C349" s="33" t="s">
        <v>543</v>
      </c>
      <c r="D349" s="32">
        <v>1</v>
      </c>
      <c r="E349" s="32" t="s">
        <v>431</v>
      </c>
      <c r="F349" s="34">
        <v>0</v>
      </c>
      <c r="G349" s="34">
        <f t="shared" si="69"/>
        <v>0</v>
      </c>
      <c r="H349" s="35">
        <f t="shared" si="70"/>
        <v>0</v>
      </c>
    </row>
    <row r="350" spans="1:8" ht="43.5" customHeight="1" thickBot="1">
      <c r="A350"/>
      <c r="B350" s="32">
        <v>3</v>
      </c>
      <c r="C350" s="33" t="s">
        <v>541</v>
      </c>
      <c r="D350" s="32">
        <v>1</v>
      </c>
      <c r="E350" s="32" t="s">
        <v>431</v>
      </c>
      <c r="F350" s="34">
        <v>0</v>
      </c>
      <c r="G350" s="34">
        <f t="shared" si="69"/>
        <v>0</v>
      </c>
      <c r="H350" s="35">
        <f t="shared" si="70"/>
        <v>0</v>
      </c>
    </row>
    <row r="351" spans="1:8" ht="43.5" customHeight="1" thickBot="1">
      <c r="A351"/>
      <c r="B351" s="32">
        <v>4</v>
      </c>
      <c r="C351" s="33" t="s">
        <v>542</v>
      </c>
      <c r="D351" s="32">
        <v>1</v>
      </c>
      <c r="E351" s="32" t="s">
        <v>431</v>
      </c>
      <c r="F351" s="34">
        <v>0</v>
      </c>
      <c r="G351" s="34">
        <f t="shared" si="69"/>
        <v>0</v>
      </c>
      <c r="H351" s="35">
        <f t="shared" si="70"/>
        <v>0</v>
      </c>
    </row>
    <row r="352" spans="1:8" ht="43.5" customHeight="1" thickBot="1">
      <c r="A352"/>
      <c r="B352" s="32">
        <v>5</v>
      </c>
      <c r="C352" s="33" t="s">
        <v>639</v>
      </c>
      <c r="D352" s="32">
        <v>2</v>
      </c>
      <c r="E352" s="32" t="s">
        <v>431</v>
      </c>
      <c r="F352" s="34">
        <v>0</v>
      </c>
      <c r="G352" s="34">
        <f t="shared" si="69"/>
        <v>0</v>
      </c>
      <c r="H352" s="35">
        <f t="shared" si="70"/>
        <v>0</v>
      </c>
    </row>
    <row r="353" spans="1:8" ht="43.5" customHeight="1" thickBot="1">
      <c r="A353"/>
      <c r="B353" s="32">
        <v>6</v>
      </c>
      <c r="C353" s="33" t="s">
        <v>380</v>
      </c>
      <c r="D353" s="32">
        <v>1</v>
      </c>
      <c r="E353" s="32" t="s">
        <v>24</v>
      </c>
      <c r="F353" s="34">
        <v>0</v>
      </c>
      <c r="G353" s="34">
        <f t="shared" si="69"/>
        <v>0</v>
      </c>
      <c r="H353" s="35">
        <f t="shared" si="70"/>
        <v>0</v>
      </c>
    </row>
    <row r="354" spans="1:8" ht="43.5" customHeight="1" thickBot="1">
      <c r="A354"/>
      <c r="B354" s="32">
        <v>7</v>
      </c>
      <c r="C354" s="33" t="s">
        <v>539</v>
      </c>
      <c r="D354" s="32">
        <v>1</v>
      </c>
      <c r="E354" s="32" t="s">
        <v>24</v>
      </c>
      <c r="F354" s="34">
        <v>0</v>
      </c>
      <c r="G354" s="34">
        <f t="shared" si="69"/>
        <v>0</v>
      </c>
      <c r="H354" s="35">
        <f t="shared" si="70"/>
        <v>0</v>
      </c>
    </row>
    <row r="355" spans="2:8" ht="43.5" customHeight="1" thickBot="1">
      <c r="B355" s="32">
        <v>8</v>
      </c>
      <c r="C355" s="33" t="s">
        <v>538</v>
      </c>
      <c r="D355" s="32">
        <v>1</v>
      </c>
      <c r="E355" s="32" t="s">
        <v>24</v>
      </c>
      <c r="F355" s="34">
        <v>0</v>
      </c>
      <c r="G355" s="34">
        <f t="shared" si="69"/>
        <v>0</v>
      </c>
      <c r="H355" s="35">
        <f t="shared" si="70"/>
        <v>0</v>
      </c>
    </row>
    <row r="356" spans="2:8" ht="43.5" customHeight="1" thickBot="1">
      <c r="B356" s="32">
        <v>9</v>
      </c>
      <c r="C356" s="33" t="s">
        <v>540</v>
      </c>
      <c r="D356" s="32">
        <v>1</v>
      </c>
      <c r="E356" s="32" t="s">
        <v>24</v>
      </c>
      <c r="F356" s="34">
        <v>0</v>
      </c>
      <c r="G356" s="34">
        <f t="shared" si="69"/>
        <v>0</v>
      </c>
      <c r="H356" s="35">
        <f t="shared" si="70"/>
        <v>0</v>
      </c>
    </row>
    <row r="357" spans="2:8" ht="43.5" customHeight="1" thickBot="1">
      <c r="B357" s="32">
        <v>10</v>
      </c>
      <c r="C357" s="36" t="s">
        <v>304</v>
      </c>
      <c r="D357" s="32">
        <v>1</v>
      </c>
      <c r="E357" s="32" t="s">
        <v>24</v>
      </c>
      <c r="F357" s="34">
        <v>0</v>
      </c>
      <c r="G357" s="34">
        <f t="shared" si="69"/>
        <v>0</v>
      </c>
      <c r="H357" s="35">
        <f t="shared" si="70"/>
        <v>0</v>
      </c>
    </row>
    <row r="358" spans="2:8" ht="43.5" customHeight="1" thickBot="1">
      <c r="B358" s="32">
        <v>11</v>
      </c>
      <c r="C358" s="36" t="s">
        <v>430</v>
      </c>
      <c r="D358" s="32">
        <v>1</v>
      </c>
      <c r="E358" s="32" t="s">
        <v>431</v>
      </c>
      <c r="F358" s="34">
        <v>0</v>
      </c>
      <c r="G358" s="34">
        <f t="shared" si="69"/>
        <v>0</v>
      </c>
      <c r="H358" s="35">
        <f t="shared" si="70"/>
        <v>0</v>
      </c>
    </row>
    <row r="359" spans="2:8" ht="43.5" customHeight="1" thickBot="1">
      <c r="B359" s="32">
        <v>12</v>
      </c>
      <c r="C359" s="36" t="s">
        <v>441</v>
      </c>
      <c r="D359" s="32">
        <v>1</v>
      </c>
      <c r="E359" s="32" t="s">
        <v>431</v>
      </c>
      <c r="F359" s="34">
        <v>0</v>
      </c>
      <c r="G359" s="34">
        <f t="shared" si="69"/>
        <v>0</v>
      </c>
      <c r="H359" s="35">
        <f t="shared" si="70"/>
        <v>0</v>
      </c>
    </row>
    <row r="360" spans="2:8" ht="43.5" customHeight="1" thickBot="1">
      <c r="B360" s="32">
        <v>13</v>
      </c>
      <c r="C360" s="37" t="s">
        <v>685</v>
      </c>
      <c r="D360" s="32">
        <v>1</v>
      </c>
      <c r="E360" s="32" t="s">
        <v>431</v>
      </c>
      <c r="F360" s="34">
        <v>0</v>
      </c>
      <c r="G360" s="34">
        <f t="shared" si="69"/>
        <v>0</v>
      </c>
      <c r="H360" s="35">
        <f t="shared" si="70"/>
        <v>0</v>
      </c>
    </row>
    <row r="361" spans="2:8" ht="43.5" customHeight="1" thickBot="1">
      <c r="B361" s="32">
        <v>13</v>
      </c>
      <c r="C361" s="36" t="s">
        <v>442</v>
      </c>
      <c r="D361" s="32">
        <v>2</v>
      </c>
      <c r="E361" s="32" t="s">
        <v>431</v>
      </c>
      <c r="F361" s="34">
        <v>0</v>
      </c>
      <c r="G361" s="34">
        <f t="shared" si="69"/>
        <v>0</v>
      </c>
      <c r="H361" s="35">
        <f t="shared" si="70"/>
        <v>0</v>
      </c>
    </row>
    <row r="362" spans="2:8" ht="61.5" customHeight="1" thickBot="1">
      <c r="B362" s="62" t="s">
        <v>443</v>
      </c>
      <c r="C362" s="62"/>
      <c r="D362" s="62"/>
      <c r="E362" s="62"/>
      <c r="F362" s="62"/>
      <c r="G362" s="62"/>
      <c r="H362" s="62"/>
    </row>
    <row r="363" spans="2:8" ht="43.5" customHeight="1" thickBot="1">
      <c r="B363" s="32">
        <v>1</v>
      </c>
      <c r="C363" s="33" t="s">
        <v>545</v>
      </c>
      <c r="D363" s="32">
        <v>1</v>
      </c>
      <c r="E363" s="32" t="s">
        <v>431</v>
      </c>
      <c r="F363" s="34">
        <v>0</v>
      </c>
      <c r="G363" s="34">
        <f aca="true" t="shared" si="71" ref="G363:G372">D363*F363</f>
        <v>0</v>
      </c>
      <c r="H363" s="35">
        <f aca="true" t="shared" si="72" ref="H363:H372">G363*1.23</f>
        <v>0</v>
      </c>
    </row>
    <row r="364" spans="2:8" ht="43.5" customHeight="1" thickBot="1">
      <c r="B364" s="32">
        <v>2</v>
      </c>
      <c r="C364" s="33" t="s">
        <v>546</v>
      </c>
      <c r="D364" s="32">
        <v>1</v>
      </c>
      <c r="E364" s="32" t="s">
        <v>431</v>
      </c>
      <c r="F364" s="34">
        <v>0</v>
      </c>
      <c r="G364" s="34">
        <f t="shared" si="71"/>
        <v>0</v>
      </c>
      <c r="H364" s="35">
        <f t="shared" si="72"/>
        <v>0</v>
      </c>
    </row>
    <row r="365" spans="2:8" ht="43.5" customHeight="1" thickBot="1">
      <c r="B365" s="32">
        <v>3</v>
      </c>
      <c r="C365" s="33" t="s">
        <v>547</v>
      </c>
      <c r="D365" s="32">
        <v>1</v>
      </c>
      <c r="E365" s="32" t="s">
        <v>431</v>
      </c>
      <c r="F365" s="34">
        <v>0</v>
      </c>
      <c r="G365" s="34">
        <f t="shared" si="71"/>
        <v>0</v>
      </c>
      <c r="H365" s="35">
        <f t="shared" si="72"/>
        <v>0</v>
      </c>
    </row>
    <row r="366" spans="2:8" ht="43.5" customHeight="1" thickBot="1">
      <c r="B366" s="32">
        <v>3</v>
      </c>
      <c r="C366" s="33" t="s">
        <v>548</v>
      </c>
      <c r="D366" s="32">
        <v>1</v>
      </c>
      <c r="E366" s="32" t="s">
        <v>431</v>
      </c>
      <c r="F366" s="34">
        <v>0</v>
      </c>
      <c r="G366" s="34">
        <f t="shared" si="71"/>
        <v>0</v>
      </c>
      <c r="H366" s="35">
        <f t="shared" si="72"/>
        <v>0</v>
      </c>
    </row>
    <row r="367" spans="1:8" ht="43.5" customHeight="1" thickBot="1">
      <c r="A367"/>
      <c r="B367" s="32">
        <v>4</v>
      </c>
      <c r="C367" s="33" t="s">
        <v>662</v>
      </c>
      <c r="D367" s="32">
        <v>2</v>
      </c>
      <c r="E367" s="32" t="s">
        <v>431</v>
      </c>
      <c r="F367" s="34">
        <v>0</v>
      </c>
      <c r="G367" s="34">
        <f t="shared" si="71"/>
        <v>0</v>
      </c>
      <c r="H367" s="35">
        <f t="shared" si="72"/>
        <v>0</v>
      </c>
    </row>
    <row r="368" spans="1:8" ht="43.5" customHeight="1" thickBot="1">
      <c r="A368"/>
      <c r="B368" s="32">
        <v>5</v>
      </c>
      <c r="C368" s="33" t="s">
        <v>304</v>
      </c>
      <c r="D368" s="32">
        <v>1</v>
      </c>
      <c r="E368" s="32" t="s">
        <v>24</v>
      </c>
      <c r="F368" s="34">
        <v>0</v>
      </c>
      <c r="G368" s="34">
        <f t="shared" si="71"/>
        <v>0</v>
      </c>
      <c r="H368" s="35">
        <f t="shared" si="72"/>
        <v>0</v>
      </c>
    </row>
    <row r="369" spans="2:8" ht="43.5" customHeight="1" thickBot="1">
      <c r="B369" s="32">
        <v>6</v>
      </c>
      <c r="C369" s="33" t="s">
        <v>430</v>
      </c>
      <c r="D369" s="32">
        <v>1</v>
      </c>
      <c r="E369" s="32" t="s">
        <v>431</v>
      </c>
      <c r="F369" s="34">
        <v>0</v>
      </c>
      <c r="G369" s="34">
        <f t="shared" si="71"/>
        <v>0</v>
      </c>
      <c r="H369" s="35">
        <f t="shared" si="72"/>
        <v>0</v>
      </c>
    </row>
    <row r="370" spans="2:8" ht="43.5" customHeight="1" thickBot="1">
      <c r="B370" s="32">
        <v>7</v>
      </c>
      <c r="C370" s="33" t="s">
        <v>432</v>
      </c>
      <c r="D370" s="32">
        <v>1</v>
      </c>
      <c r="E370" s="32" t="s">
        <v>431</v>
      </c>
      <c r="F370" s="34">
        <v>0</v>
      </c>
      <c r="G370" s="34">
        <f t="shared" si="71"/>
        <v>0</v>
      </c>
      <c r="H370" s="35">
        <f t="shared" si="72"/>
        <v>0</v>
      </c>
    </row>
    <row r="371" spans="2:8" ht="43.5" customHeight="1" thickBot="1">
      <c r="B371" s="32">
        <v>8</v>
      </c>
      <c r="C371" s="33" t="s">
        <v>240</v>
      </c>
      <c r="D371" s="32">
        <v>1</v>
      </c>
      <c r="E371" s="32" t="s">
        <v>24</v>
      </c>
      <c r="F371" s="34">
        <v>0</v>
      </c>
      <c r="G371" s="34">
        <f t="shared" si="71"/>
        <v>0</v>
      </c>
      <c r="H371" s="35">
        <f t="shared" si="72"/>
        <v>0</v>
      </c>
    </row>
    <row r="372" spans="2:8" ht="43.5" customHeight="1" thickBot="1">
      <c r="B372" s="32">
        <v>9</v>
      </c>
      <c r="C372" s="33" t="s">
        <v>124</v>
      </c>
      <c r="D372" s="32">
        <v>1</v>
      </c>
      <c r="E372" s="32" t="s">
        <v>24</v>
      </c>
      <c r="F372" s="34">
        <v>0</v>
      </c>
      <c r="G372" s="34">
        <f t="shared" si="71"/>
        <v>0</v>
      </c>
      <c r="H372" s="35">
        <f t="shared" si="72"/>
        <v>0</v>
      </c>
    </row>
    <row r="373" spans="2:8" ht="61.5" customHeight="1" thickBot="1">
      <c r="B373" s="62" t="s">
        <v>444</v>
      </c>
      <c r="C373" s="62"/>
      <c r="D373" s="62"/>
      <c r="E373" s="62"/>
      <c r="F373" s="62"/>
      <c r="G373" s="62"/>
      <c r="H373" s="62"/>
    </row>
    <row r="374" spans="2:8" ht="43.5" customHeight="1" thickBot="1">
      <c r="B374" s="32">
        <v>1</v>
      </c>
      <c r="C374" s="33" t="s">
        <v>544</v>
      </c>
      <c r="D374" s="32">
        <v>1</v>
      </c>
      <c r="E374" s="32" t="s">
        <v>431</v>
      </c>
      <c r="F374" s="34">
        <v>0</v>
      </c>
      <c r="G374" s="34">
        <f aca="true" t="shared" si="73" ref="G374:G386">D374*F374</f>
        <v>0</v>
      </c>
      <c r="H374" s="35">
        <f aca="true" t="shared" si="74" ref="H374:H386">G374*1.23</f>
        <v>0</v>
      </c>
    </row>
    <row r="375" spans="2:8" ht="43.5" customHeight="1" thickBot="1">
      <c r="B375" s="32">
        <v>2</v>
      </c>
      <c r="C375" s="33" t="s">
        <v>543</v>
      </c>
      <c r="D375" s="32">
        <v>1</v>
      </c>
      <c r="E375" s="32" t="s">
        <v>431</v>
      </c>
      <c r="F375" s="34">
        <v>0</v>
      </c>
      <c r="G375" s="34">
        <f t="shared" si="73"/>
        <v>0</v>
      </c>
      <c r="H375" s="35">
        <f t="shared" si="74"/>
        <v>0</v>
      </c>
    </row>
    <row r="376" spans="2:8" ht="43.5" customHeight="1" thickBot="1">
      <c r="B376" s="32">
        <v>3</v>
      </c>
      <c r="C376" s="33" t="s">
        <v>617</v>
      </c>
      <c r="D376" s="32">
        <v>1</v>
      </c>
      <c r="E376" s="32" t="s">
        <v>431</v>
      </c>
      <c r="F376" s="34">
        <v>0</v>
      </c>
      <c r="G376" s="34">
        <f t="shared" si="73"/>
        <v>0</v>
      </c>
      <c r="H376" s="35">
        <f t="shared" si="74"/>
        <v>0</v>
      </c>
    </row>
    <row r="377" spans="2:8" ht="43.5" customHeight="1" thickBot="1">
      <c r="B377" s="32">
        <v>4</v>
      </c>
      <c r="C377" s="33" t="s">
        <v>618</v>
      </c>
      <c r="D377" s="32">
        <v>1</v>
      </c>
      <c r="E377" s="32" t="s">
        <v>431</v>
      </c>
      <c r="F377" s="34">
        <v>0</v>
      </c>
      <c r="G377" s="34">
        <f t="shared" si="73"/>
        <v>0</v>
      </c>
      <c r="H377" s="35">
        <f t="shared" si="74"/>
        <v>0</v>
      </c>
    </row>
    <row r="378" spans="2:8" ht="43.5" customHeight="1" thickBot="1">
      <c r="B378" s="32">
        <v>5</v>
      </c>
      <c r="C378" s="33" t="s">
        <v>549</v>
      </c>
      <c r="D378" s="32">
        <v>2</v>
      </c>
      <c r="E378" s="32" t="s">
        <v>431</v>
      </c>
      <c r="F378" s="34">
        <v>0</v>
      </c>
      <c r="G378" s="34">
        <f t="shared" si="73"/>
        <v>0</v>
      </c>
      <c r="H378" s="35">
        <f t="shared" si="74"/>
        <v>0</v>
      </c>
    </row>
    <row r="379" spans="2:8" ht="43.5" customHeight="1" thickBot="1">
      <c r="B379" s="32">
        <v>6</v>
      </c>
      <c r="C379" s="33" t="s">
        <v>380</v>
      </c>
      <c r="D379" s="32">
        <v>1</v>
      </c>
      <c r="E379" s="32" t="s">
        <v>24</v>
      </c>
      <c r="F379" s="34">
        <v>0</v>
      </c>
      <c r="G379" s="34">
        <f t="shared" si="73"/>
        <v>0</v>
      </c>
      <c r="H379" s="35">
        <f t="shared" si="74"/>
        <v>0</v>
      </c>
    </row>
    <row r="380" spans="2:8" ht="43.5" customHeight="1" thickBot="1">
      <c r="B380" s="32">
        <v>7</v>
      </c>
      <c r="C380" s="33" t="s">
        <v>445</v>
      </c>
      <c r="D380" s="32">
        <v>1</v>
      </c>
      <c r="E380" s="32" t="s">
        <v>24</v>
      </c>
      <c r="F380" s="34">
        <v>0</v>
      </c>
      <c r="G380" s="34">
        <f t="shared" si="73"/>
        <v>0</v>
      </c>
      <c r="H380" s="35">
        <f t="shared" si="74"/>
        <v>0</v>
      </c>
    </row>
    <row r="381" spans="1:8" ht="43.5" customHeight="1" thickBot="1">
      <c r="A381"/>
      <c r="B381" s="32">
        <v>8</v>
      </c>
      <c r="C381" s="33" t="s">
        <v>438</v>
      </c>
      <c r="D381" s="32">
        <v>1</v>
      </c>
      <c r="E381" s="32" t="s">
        <v>24</v>
      </c>
      <c r="F381" s="34">
        <v>0</v>
      </c>
      <c r="G381" s="34">
        <f t="shared" si="73"/>
        <v>0</v>
      </c>
      <c r="H381" s="35">
        <f t="shared" si="74"/>
        <v>0</v>
      </c>
    </row>
    <row r="382" spans="1:8" ht="43.5" customHeight="1" thickBot="1">
      <c r="A382"/>
      <c r="B382" s="32">
        <v>9</v>
      </c>
      <c r="C382" s="33" t="s">
        <v>439</v>
      </c>
      <c r="D382" s="32">
        <v>1</v>
      </c>
      <c r="E382" s="32" t="s">
        <v>24</v>
      </c>
      <c r="F382" s="34">
        <v>0</v>
      </c>
      <c r="G382" s="34">
        <f t="shared" si="73"/>
        <v>0</v>
      </c>
      <c r="H382" s="35">
        <f t="shared" si="74"/>
        <v>0</v>
      </c>
    </row>
    <row r="383" spans="2:8" ht="43.5" customHeight="1" thickBot="1">
      <c r="B383" s="32">
        <v>10</v>
      </c>
      <c r="C383" s="36" t="s">
        <v>304</v>
      </c>
      <c r="D383" s="32">
        <v>1</v>
      </c>
      <c r="E383" s="32" t="s">
        <v>24</v>
      </c>
      <c r="F383" s="34">
        <v>0</v>
      </c>
      <c r="G383" s="34">
        <f t="shared" si="73"/>
        <v>0</v>
      </c>
      <c r="H383" s="35">
        <f t="shared" si="74"/>
        <v>0</v>
      </c>
    </row>
    <row r="384" spans="2:8" ht="43.5" customHeight="1" thickBot="1">
      <c r="B384" s="32">
        <v>11</v>
      </c>
      <c r="C384" s="36" t="s">
        <v>430</v>
      </c>
      <c r="D384" s="32">
        <v>1</v>
      </c>
      <c r="E384" s="32" t="s">
        <v>431</v>
      </c>
      <c r="F384" s="34">
        <v>0</v>
      </c>
      <c r="G384" s="34">
        <f t="shared" si="73"/>
        <v>0</v>
      </c>
      <c r="H384" s="35">
        <f t="shared" si="74"/>
        <v>0</v>
      </c>
    </row>
    <row r="385" spans="2:8" ht="43.5" customHeight="1" thickBot="1">
      <c r="B385" s="32">
        <v>12</v>
      </c>
      <c r="C385" s="36" t="s">
        <v>436</v>
      </c>
      <c r="D385" s="32">
        <v>1</v>
      </c>
      <c r="E385" s="32" t="s">
        <v>431</v>
      </c>
      <c r="F385" s="34">
        <v>0</v>
      </c>
      <c r="G385" s="34">
        <f t="shared" si="73"/>
        <v>0</v>
      </c>
      <c r="H385" s="35">
        <f t="shared" si="74"/>
        <v>0</v>
      </c>
    </row>
    <row r="386" spans="2:8" ht="43.5" customHeight="1" thickBot="1">
      <c r="B386" s="32">
        <v>13</v>
      </c>
      <c r="C386" s="36" t="s">
        <v>446</v>
      </c>
      <c r="D386" s="32">
        <v>2</v>
      </c>
      <c r="E386" s="32" t="s">
        <v>431</v>
      </c>
      <c r="F386" s="34">
        <v>0</v>
      </c>
      <c r="G386" s="34">
        <f t="shared" si="73"/>
        <v>0</v>
      </c>
      <c r="H386" s="35">
        <f t="shared" si="74"/>
        <v>0</v>
      </c>
    </row>
    <row r="387" spans="2:8" ht="61.5" customHeight="1" thickBot="1">
      <c r="B387" s="78" t="s">
        <v>586</v>
      </c>
      <c r="C387" s="79"/>
      <c r="D387" s="79"/>
      <c r="E387" s="79"/>
      <c r="F387" s="79"/>
      <c r="G387" s="79"/>
      <c r="H387" s="79"/>
    </row>
    <row r="388" spans="2:8" ht="43.5" customHeight="1" thickBot="1">
      <c r="B388" s="32">
        <v>1</v>
      </c>
      <c r="C388" s="36" t="s">
        <v>619</v>
      </c>
      <c r="D388" s="32">
        <v>1</v>
      </c>
      <c r="E388" s="32" t="s">
        <v>431</v>
      </c>
      <c r="F388" s="34">
        <v>0</v>
      </c>
      <c r="G388" s="34">
        <f aca="true" t="shared" si="75" ref="G388:G396">D388*F388</f>
        <v>0</v>
      </c>
      <c r="H388" s="35">
        <f aca="true" t="shared" si="76" ref="H388:H396">G388*1.23</f>
        <v>0</v>
      </c>
    </row>
    <row r="389" spans="2:8" ht="43.5" customHeight="1" thickBot="1">
      <c r="B389" s="32">
        <v>2</v>
      </c>
      <c r="C389" s="36" t="s">
        <v>620</v>
      </c>
      <c r="D389" s="32">
        <v>1</v>
      </c>
      <c r="E389" s="32" t="s">
        <v>431</v>
      </c>
      <c r="F389" s="34">
        <v>0</v>
      </c>
      <c r="G389" s="34">
        <f t="shared" si="75"/>
        <v>0</v>
      </c>
      <c r="H389" s="35">
        <f t="shared" si="76"/>
        <v>0</v>
      </c>
    </row>
    <row r="390" spans="2:8" ht="43.5" customHeight="1" thickBot="1">
      <c r="B390" s="32">
        <v>3</v>
      </c>
      <c r="C390" s="36" t="s">
        <v>587</v>
      </c>
      <c r="D390" s="32">
        <v>1</v>
      </c>
      <c r="E390" s="32" t="s">
        <v>431</v>
      </c>
      <c r="F390" s="34">
        <v>0</v>
      </c>
      <c r="G390" s="34">
        <f t="shared" si="75"/>
        <v>0</v>
      </c>
      <c r="H390" s="35">
        <f t="shared" si="76"/>
        <v>0</v>
      </c>
    </row>
    <row r="391" spans="1:8" ht="43.5" customHeight="1" thickBot="1">
      <c r="A391"/>
      <c r="B391" s="32">
        <v>4</v>
      </c>
      <c r="C391" s="36" t="s">
        <v>658</v>
      </c>
      <c r="D391" s="32">
        <v>1</v>
      </c>
      <c r="E391" s="32" t="s">
        <v>431</v>
      </c>
      <c r="F391" s="34">
        <v>0</v>
      </c>
      <c r="G391" s="34">
        <f t="shared" si="75"/>
        <v>0</v>
      </c>
      <c r="H391" s="35">
        <f t="shared" si="76"/>
        <v>0</v>
      </c>
    </row>
    <row r="392" spans="1:8" ht="43.5" customHeight="1" thickBot="1">
      <c r="A392"/>
      <c r="B392" s="32">
        <v>5</v>
      </c>
      <c r="C392" s="36" t="s">
        <v>588</v>
      </c>
      <c r="D392" s="32">
        <v>1</v>
      </c>
      <c r="E392" s="32" t="s">
        <v>431</v>
      </c>
      <c r="F392" s="34">
        <v>0</v>
      </c>
      <c r="G392" s="34">
        <f t="shared" si="75"/>
        <v>0</v>
      </c>
      <c r="H392" s="35">
        <f t="shared" si="76"/>
        <v>0</v>
      </c>
    </row>
    <row r="393" spans="1:8" ht="43.5" customHeight="1" thickBot="1">
      <c r="A393"/>
      <c r="B393" s="32">
        <v>6</v>
      </c>
      <c r="C393" s="36" t="s">
        <v>616</v>
      </c>
      <c r="D393" s="32">
        <v>1</v>
      </c>
      <c r="E393" s="32" t="s">
        <v>431</v>
      </c>
      <c r="F393" s="34">
        <v>0</v>
      </c>
      <c r="G393" s="34">
        <f t="shared" si="75"/>
        <v>0</v>
      </c>
      <c r="H393" s="35">
        <f t="shared" si="76"/>
        <v>0</v>
      </c>
    </row>
    <row r="394" spans="1:8" ht="43.5" customHeight="1" thickBot="1">
      <c r="A394"/>
      <c r="B394" s="32">
        <v>7</v>
      </c>
      <c r="C394" s="36" t="s">
        <v>589</v>
      </c>
      <c r="D394" s="32">
        <v>1</v>
      </c>
      <c r="E394" s="32" t="s">
        <v>431</v>
      </c>
      <c r="F394" s="34">
        <v>0</v>
      </c>
      <c r="G394" s="34">
        <f t="shared" si="75"/>
        <v>0</v>
      </c>
      <c r="H394" s="35">
        <f t="shared" si="76"/>
        <v>0</v>
      </c>
    </row>
    <row r="395" spans="1:8" ht="43.5" customHeight="1" thickBot="1">
      <c r="A395"/>
      <c r="B395" s="32">
        <v>8</v>
      </c>
      <c r="C395" s="36" t="s">
        <v>691</v>
      </c>
      <c r="D395" s="32">
        <v>1</v>
      </c>
      <c r="E395" s="32" t="s">
        <v>431</v>
      </c>
      <c r="F395" s="34">
        <v>0</v>
      </c>
      <c r="G395" s="34">
        <f t="shared" si="75"/>
        <v>0</v>
      </c>
      <c r="H395" s="35">
        <f t="shared" si="76"/>
        <v>0</v>
      </c>
    </row>
    <row r="396" spans="1:8" ht="43.5" customHeight="1" thickBot="1">
      <c r="A396"/>
      <c r="B396" s="49">
        <v>9</v>
      </c>
      <c r="C396" s="50" t="s">
        <v>596</v>
      </c>
      <c r="D396" s="49">
        <v>1</v>
      </c>
      <c r="E396" s="49" t="s">
        <v>24</v>
      </c>
      <c r="F396" s="34">
        <v>0</v>
      </c>
      <c r="G396" s="34">
        <f t="shared" si="75"/>
        <v>0</v>
      </c>
      <c r="H396" s="35">
        <f t="shared" si="76"/>
        <v>0</v>
      </c>
    </row>
    <row r="397" spans="1:8" ht="43.5" customHeight="1" thickBot="1">
      <c r="A397"/>
      <c r="B397" s="80" t="s">
        <v>676</v>
      </c>
      <c r="C397" s="81"/>
      <c r="D397" s="81"/>
      <c r="E397" s="81"/>
      <c r="F397" s="81"/>
      <c r="G397" s="81"/>
      <c r="H397" s="82"/>
    </row>
    <row r="398" spans="1:8" ht="43.5" customHeight="1" thickBot="1">
      <c r="A398"/>
      <c r="B398" s="51">
        <v>1</v>
      </c>
      <c r="C398" s="52" t="s">
        <v>687</v>
      </c>
      <c r="D398" s="51">
        <v>15</v>
      </c>
      <c r="E398" s="51" t="s">
        <v>431</v>
      </c>
      <c r="F398" s="34">
        <v>0</v>
      </c>
      <c r="G398" s="34">
        <f aca="true" t="shared" si="77" ref="G398:G406">D398*F398</f>
        <v>0</v>
      </c>
      <c r="H398" s="35">
        <f aca="true" t="shared" si="78" ref="H398:H406">G398*1.23</f>
        <v>0</v>
      </c>
    </row>
    <row r="399" spans="1:8" ht="43.5" customHeight="1" thickBot="1">
      <c r="A399"/>
      <c r="B399" s="32">
        <v>2</v>
      </c>
      <c r="C399" s="36" t="s">
        <v>686</v>
      </c>
      <c r="D399" s="32">
        <v>15</v>
      </c>
      <c r="E399" s="32" t="s">
        <v>431</v>
      </c>
      <c r="F399" s="34">
        <v>0</v>
      </c>
      <c r="G399" s="34">
        <f t="shared" si="77"/>
        <v>0</v>
      </c>
      <c r="H399" s="35">
        <f t="shared" si="78"/>
        <v>0</v>
      </c>
    </row>
    <row r="400" spans="1:8" ht="43.5" customHeight="1" thickBot="1">
      <c r="A400"/>
      <c r="B400" s="32">
        <v>3</v>
      </c>
      <c r="C400" s="36" t="s">
        <v>688</v>
      </c>
      <c r="D400" s="32">
        <v>30</v>
      </c>
      <c r="E400" s="32" t="s">
        <v>431</v>
      </c>
      <c r="F400" s="34">
        <v>0</v>
      </c>
      <c r="G400" s="34">
        <f t="shared" si="77"/>
        <v>0</v>
      </c>
      <c r="H400" s="35">
        <f t="shared" si="78"/>
        <v>0</v>
      </c>
    </row>
    <row r="401" spans="1:8" ht="43.5" customHeight="1" thickBot="1">
      <c r="A401"/>
      <c r="B401" s="32">
        <v>4</v>
      </c>
      <c r="C401" s="36" t="s">
        <v>690</v>
      </c>
      <c r="D401" s="32">
        <v>4</v>
      </c>
      <c r="E401" s="32" t="s">
        <v>11</v>
      </c>
      <c r="F401" s="34">
        <v>0</v>
      </c>
      <c r="G401" s="34">
        <f t="shared" si="77"/>
        <v>0</v>
      </c>
      <c r="H401" s="35">
        <f t="shared" si="78"/>
        <v>0</v>
      </c>
    </row>
    <row r="402" spans="1:8" ht="43.5" customHeight="1" thickBot="1">
      <c r="A402"/>
      <c r="B402" s="32">
        <v>5</v>
      </c>
      <c r="C402" s="36" t="s">
        <v>626</v>
      </c>
      <c r="D402" s="32">
        <v>75</v>
      </c>
      <c r="E402" s="32" t="s">
        <v>431</v>
      </c>
      <c r="F402" s="34">
        <v>0</v>
      </c>
      <c r="G402" s="34">
        <f t="shared" si="77"/>
        <v>0</v>
      </c>
      <c r="H402" s="35">
        <f t="shared" si="78"/>
        <v>0</v>
      </c>
    </row>
    <row r="403" spans="1:8" ht="43.5" customHeight="1" thickBot="1">
      <c r="A403"/>
      <c r="B403" s="32">
        <v>6</v>
      </c>
      <c r="C403" s="36" t="s">
        <v>671</v>
      </c>
      <c r="D403" s="32">
        <v>15</v>
      </c>
      <c r="E403" s="32" t="s">
        <v>24</v>
      </c>
      <c r="F403" s="34">
        <v>0</v>
      </c>
      <c r="G403" s="34">
        <f t="shared" si="77"/>
        <v>0</v>
      </c>
      <c r="H403" s="35">
        <f t="shared" si="78"/>
        <v>0</v>
      </c>
    </row>
    <row r="404" spans="1:8" ht="43.5" customHeight="1" thickBot="1">
      <c r="A404"/>
      <c r="B404" s="32">
        <v>7</v>
      </c>
      <c r="C404" s="36" t="s">
        <v>698</v>
      </c>
      <c r="D404" s="32">
        <v>15</v>
      </c>
      <c r="E404" s="32" t="s">
        <v>431</v>
      </c>
      <c r="F404" s="34">
        <v>0</v>
      </c>
      <c r="G404" s="34">
        <f t="shared" si="77"/>
        <v>0</v>
      </c>
      <c r="H404" s="35">
        <f t="shared" si="78"/>
        <v>0</v>
      </c>
    </row>
    <row r="405" spans="1:8" ht="43.5" customHeight="1" thickBot="1">
      <c r="A405"/>
      <c r="B405" s="32">
        <v>8</v>
      </c>
      <c r="C405" s="36" t="s">
        <v>702</v>
      </c>
      <c r="D405" s="32">
        <v>15</v>
      </c>
      <c r="E405" s="32" t="s">
        <v>431</v>
      </c>
      <c r="F405" s="34">
        <v>0</v>
      </c>
      <c r="G405" s="34">
        <f t="shared" si="77"/>
        <v>0</v>
      </c>
      <c r="H405" s="35">
        <f t="shared" si="78"/>
        <v>0</v>
      </c>
    </row>
    <row r="406" spans="1:8" ht="43.5" customHeight="1" thickBot="1">
      <c r="A406"/>
      <c r="B406" s="32">
        <v>9</v>
      </c>
      <c r="C406" s="36" t="s">
        <v>696</v>
      </c>
      <c r="D406" s="32">
        <v>30</v>
      </c>
      <c r="E406" s="32" t="s">
        <v>431</v>
      </c>
      <c r="F406" s="34">
        <v>0</v>
      </c>
      <c r="G406" s="34">
        <f t="shared" si="77"/>
        <v>0</v>
      </c>
      <c r="H406" s="35">
        <f t="shared" si="78"/>
        <v>0</v>
      </c>
    </row>
    <row r="407" spans="1:8" ht="43.5" customHeight="1" thickBot="1">
      <c r="A407"/>
      <c r="B407" s="75" t="s">
        <v>675</v>
      </c>
      <c r="C407" s="76"/>
      <c r="D407" s="76"/>
      <c r="E407" s="76"/>
      <c r="F407" s="76"/>
      <c r="G407" s="76"/>
      <c r="H407" s="77"/>
    </row>
    <row r="408" spans="1:8" ht="43.5" customHeight="1" thickBot="1">
      <c r="A408"/>
      <c r="B408" s="32">
        <v>1</v>
      </c>
      <c r="C408" s="36" t="s">
        <v>687</v>
      </c>
      <c r="D408" s="32">
        <v>1</v>
      </c>
      <c r="E408" s="32" t="s">
        <v>431</v>
      </c>
      <c r="F408" s="34">
        <v>0</v>
      </c>
      <c r="G408" s="34">
        <f aca="true" t="shared" si="79" ref="G408:G414">D408*F408</f>
        <v>0</v>
      </c>
      <c r="H408" s="35">
        <f aca="true" t="shared" si="80" ref="H408:H414">G408*1.23</f>
        <v>0</v>
      </c>
    </row>
    <row r="409" spans="1:8" ht="43.5" customHeight="1" thickBot="1">
      <c r="A409"/>
      <c r="B409" s="32">
        <v>2</v>
      </c>
      <c r="C409" s="36" t="s">
        <v>686</v>
      </c>
      <c r="D409" s="32">
        <v>1</v>
      </c>
      <c r="E409" s="32" t="s">
        <v>431</v>
      </c>
      <c r="F409" s="34">
        <v>0</v>
      </c>
      <c r="G409" s="34">
        <f t="shared" si="79"/>
        <v>0</v>
      </c>
      <c r="H409" s="35">
        <f t="shared" si="80"/>
        <v>0</v>
      </c>
    </row>
    <row r="410" spans="1:8" ht="43.5" customHeight="1" thickBot="1">
      <c r="A410"/>
      <c r="B410" s="32">
        <v>3</v>
      </c>
      <c r="C410" s="36" t="s">
        <v>688</v>
      </c>
      <c r="D410" s="32">
        <v>2</v>
      </c>
      <c r="E410" s="32" t="s">
        <v>431</v>
      </c>
      <c r="F410" s="34">
        <v>0</v>
      </c>
      <c r="G410" s="34">
        <f t="shared" si="79"/>
        <v>0</v>
      </c>
      <c r="H410" s="35">
        <f t="shared" si="80"/>
        <v>0</v>
      </c>
    </row>
    <row r="411" spans="1:8" ht="43.5" customHeight="1" thickBot="1">
      <c r="A411"/>
      <c r="B411" s="32">
        <v>4</v>
      </c>
      <c r="C411" s="36" t="s">
        <v>697</v>
      </c>
      <c r="D411" s="32">
        <v>1</v>
      </c>
      <c r="E411" s="32" t="s">
        <v>431</v>
      </c>
      <c r="F411" s="34">
        <v>0</v>
      </c>
      <c r="G411" s="34">
        <f t="shared" si="79"/>
        <v>0</v>
      </c>
      <c r="H411" s="35">
        <f t="shared" si="80"/>
        <v>0</v>
      </c>
    </row>
    <row r="412" spans="1:8" ht="43.5" customHeight="1" thickBot="1">
      <c r="A412"/>
      <c r="B412" s="32">
        <v>5</v>
      </c>
      <c r="C412" s="36" t="s">
        <v>626</v>
      </c>
      <c r="D412" s="32">
        <v>5</v>
      </c>
      <c r="E412" s="32" t="s">
        <v>431</v>
      </c>
      <c r="F412" s="34">
        <v>0</v>
      </c>
      <c r="G412" s="34">
        <f t="shared" si="79"/>
        <v>0</v>
      </c>
      <c r="H412" s="35">
        <f t="shared" si="80"/>
        <v>0</v>
      </c>
    </row>
    <row r="413" spans="1:8" ht="43.5" customHeight="1" thickBot="1">
      <c r="A413"/>
      <c r="B413" s="32">
        <v>6</v>
      </c>
      <c r="C413" s="36" t="s">
        <v>671</v>
      </c>
      <c r="D413" s="32">
        <v>3</v>
      </c>
      <c r="E413" s="32" t="s">
        <v>672</v>
      </c>
      <c r="F413" s="34">
        <v>0</v>
      </c>
      <c r="G413" s="34">
        <f t="shared" si="79"/>
        <v>0</v>
      </c>
      <c r="H413" s="35">
        <f t="shared" si="80"/>
        <v>0</v>
      </c>
    </row>
    <row r="414" spans="1:8" ht="43.5" customHeight="1" thickBot="1">
      <c r="A414"/>
      <c r="B414" s="32">
        <v>7</v>
      </c>
      <c r="C414" s="36" t="s">
        <v>702</v>
      </c>
      <c r="D414" s="32">
        <v>1</v>
      </c>
      <c r="E414" s="32" t="s">
        <v>431</v>
      </c>
      <c r="F414" s="34">
        <v>0</v>
      </c>
      <c r="G414" s="34">
        <f t="shared" si="79"/>
        <v>0</v>
      </c>
      <c r="H414" s="35">
        <f t="shared" si="80"/>
        <v>0</v>
      </c>
    </row>
    <row r="415" spans="1:8" ht="43.5" customHeight="1" thickBot="1">
      <c r="A415"/>
      <c r="B415" s="75" t="s">
        <v>674</v>
      </c>
      <c r="C415" s="76"/>
      <c r="D415" s="76"/>
      <c r="E415" s="76"/>
      <c r="F415" s="76"/>
      <c r="G415" s="76"/>
      <c r="H415" s="77"/>
    </row>
    <row r="416" spans="1:8" ht="43.5" customHeight="1" thickBot="1">
      <c r="A416"/>
      <c r="B416" s="32">
        <v>1</v>
      </c>
      <c r="C416" s="36" t="s">
        <v>687</v>
      </c>
      <c r="D416" s="32">
        <v>1</v>
      </c>
      <c r="E416" s="32" t="s">
        <v>431</v>
      </c>
      <c r="F416" s="34">
        <v>0</v>
      </c>
      <c r="G416" s="34">
        <f aca="true" t="shared" si="81" ref="G416:G422">D416*F416</f>
        <v>0</v>
      </c>
      <c r="H416" s="35">
        <f aca="true" t="shared" si="82" ref="H416:H422">G416*1.23</f>
        <v>0</v>
      </c>
    </row>
    <row r="417" spans="1:8" ht="43.5" customHeight="1" thickBot="1">
      <c r="A417"/>
      <c r="B417" s="32">
        <v>2</v>
      </c>
      <c r="C417" s="36" t="s">
        <v>686</v>
      </c>
      <c r="D417" s="32">
        <v>1</v>
      </c>
      <c r="E417" s="32" t="s">
        <v>431</v>
      </c>
      <c r="F417" s="34">
        <v>0</v>
      </c>
      <c r="G417" s="34">
        <f t="shared" si="81"/>
        <v>0</v>
      </c>
      <c r="H417" s="35">
        <f t="shared" si="82"/>
        <v>0</v>
      </c>
    </row>
    <row r="418" spans="1:8" ht="43.5" customHeight="1" thickBot="1">
      <c r="A418"/>
      <c r="B418" s="32">
        <v>3</v>
      </c>
      <c r="C418" s="36" t="s">
        <v>688</v>
      </c>
      <c r="D418" s="32">
        <v>2</v>
      </c>
      <c r="E418" s="32" t="s">
        <v>431</v>
      </c>
      <c r="F418" s="34">
        <v>0</v>
      </c>
      <c r="G418" s="34">
        <f t="shared" si="81"/>
        <v>0</v>
      </c>
      <c r="H418" s="35">
        <f t="shared" si="82"/>
        <v>0</v>
      </c>
    </row>
    <row r="419" spans="1:8" ht="43.5" customHeight="1" thickBot="1">
      <c r="A419"/>
      <c r="B419" s="32">
        <v>4</v>
      </c>
      <c r="C419" s="36" t="s">
        <v>697</v>
      </c>
      <c r="D419" s="32">
        <v>1</v>
      </c>
      <c r="E419" s="32" t="s">
        <v>431</v>
      </c>
      <c r="F419" s="34">
        <v>0</v>
      </c>
      <c r="G419" s="34">
        <f t="shared" si="81"/>
        <v>0</v>
      </c>
      <c r="H419" s="35">
        <f t="shared" si="82"/>
        <v>0</v>
      </c>
    </row>
    <row r="420" spans="1:8" ht="43.5" customHeight="1" thickBot="1">
      <c r="A420"/>
      <c r="B420" s="32">
        <v>5</v>
      </c>
      <c r="C420" s="36" t="s">
        <v>626</v>
      </c>
      <c r="D420" s="32">
        <v>5</v>
      </c>
      <c r="E420" s="32" t="s">
        <v>431</v>
      </c>
      <c r="F420" s="34">
        <v>0</v>
      </c>
      <c r="G420" s="34">
        <f t="shared" si="81"/>
        <v>0</v>
      </c>
      <c r="H420" s="35">
        <f t="shared" si="82"/>
        <v>0</v>
      </c>
    </row>
    <row r="421" spans="1:8" ht="43.5" customHeight="1" thickBot="1">
      <c r="A421"/>
      <c r="B421" s="32">
        <v>6</v>
      </c>
      <c r="C421" s="36" t="s">
        <v>671</v>
      </c>
      <c r="D421" s="32">
        <v>3</v>
      </c>
      <c r="E421" s="32" t="s">
        <v>24</v>
      </c>
      <c r="F421" s="34">
        <v>0</v>
      </c>
      <c r="G421" s="34">
        <f t="shared" si="81"/>
        <v>0</v>
      </c>
      <c r="H421" s="35">
        <f t="shared" si="82"/>
        <v>0</v>
      </c>
    </row>
    <row r="422" spans="1:8" ht="43.5" customHeight="1" thickBot="1">
      <c r="A422"/>
      <c r="B422" s="32">
        <v>7</v>
      </c>
      <c r="C422" s="36" t="s">
        <v>702</v>
      </c>
      <c r="D422" s="32">
        <v>1</v>
      </c>
      <c r="E422" s="32" t="s">
        <v>431</v>
      </c>
      <c r="F422" s="34">
        <v>0</v>
      </c>
      <c r="G422" s="34">
        <f t="shared" si="81"/>
        <v>0</v>
      </c>
      <c r="H422" s="35">
        <f t="shared" si="82"/>
        <v>0</v>
      </c>
    </row>
    <row r="423" spans="1:8" ht="43.5" customHeight="1" thickBot="1">
      <c r="A423"/>
      <c r="B423" s="75" t="s">
        <v>673</v>
      </c>
      <c r="C423" s="76"/>
      <c r="D423" s="76"/>
      <c r="E423" s="76"/>
      <c r="F423" s="76"/>
      <c r="G423" s="76"/>
      <c r="H423" s="77"/>
    </row>
    <row r="424" spans="1:8" ht="43.5" customHeight="1" thickBot="1">
      <c r="A424"/>
      <c r="B424" s="32">
        <v>1</v>
      </c>
      <c r="C424" s="36" t="s">
        <v>669</v>
      </c>
      <c r="D424" s="32">
        <v>1</v>
      </c>
      <c r="E424" s="32" t="s">
        <v>431</v>
      </c>
      <c r="F424" s="34">
        <v>0</v>
      </c>
      <c r="G424" s="34">
        <f aca="true" t="shared" si="83" ref="G424:G435">D424*F424</f>
        <v>0</v>
      </c>
      <c r="H424" s="35">
        <f aca="true" t="shared" si="84" ref="H424:H435">G424*1.23</f>
        <v>0</v>
      </c>
    </row>
    <row r="425" spans="1:8" ht="43.5" customHeight="1" thickBot="1">
      <c r="A425"/>
      <c r="B425" s="32">
        <v>2</v>
      </c>
      <c r="C425" s="36" t="s">
        <v>670</v>
      </c>
      <c r="D425" s="32">
        <v>1</v>
      </c>
      <c r="E425" s="32" t="s">
        <v>431</v>
      </c>
      <c r="F425" s="34">
        <v>0</v>
      </c>
      <c r="G425" s="34">
        <f t="shared" si="83"/>
        <v>0</v>
      </c>
      <c r="H425" s="35">
        <f t="shared" si="84"/>
        <v>0</v>
      </c>
    </row>
    <row r="426" spans="1:8" ht="43.5" customHeight="1" thickBot="1">
      <c r="A426"/>
      <c r="B426" s="32">
        <v>3</v>
      </c>
      <c r="C426" s="36" t="s">
        <v>677</v>
      </c>
      <c r="D426" s="32">
        <v>1</v>
      </c>
      <c r="E426" s="32" t="s">
        <v>431</v>
      </c>
      <c r="F426" s="34">
        <v>0</v>
      </c>
      <c r="G426" s="34">
        <f t="shared" si="83"/>
        <v>0</v>
      </c>
      <c r="H426" s="35">
        <f t="shared" si="84"/>
        <v>0</v>
      </c>
    </row>
    <row r="427" spans="1:8" ht="43.5" customHeight="1" thickBot="1">
      <c r="A427"/>
      <c r="B427" s="32">
        <v>4</v>
      </c>
      <c r="C427" s="36" t="s">
        <v>678</v>
      </c>
      <c r="D427" s="32">
        <v>1</v>
      </c>
      <c r="E427" s="32" t="s">
        <v>431</v>
      </c>
      <c r="F427" s="34">
        <v>0</v>
      </c>
      <c r="G427" s="34">
        <f t="shared" si="83"/>
        <v>0</v>
      </c>
      <c r="H427" s="35">
        <f t="shared" si="84"/>
        <v>0</v>
      </c>
    </row>
    <row r="428" spans="1:8" ht="43.5" customHeight="1" thickBot="1">
      <c r="A428"/>
      <c r="B428" s="32">
        <v>5</v>
      </c>
      <c r="C428" s="36" t="s">
        <v>626</v>
      </c>
      <c r="D428" s="32">
        <v>4</v>
      </c>
      <c r="E428" s="32" t="s">
        <v>431</v>
      </c>
      <c r="F428" s="34">
        <v>0</v>
      </c>
      <c r="G428" s="34">
        <f t="shared" si="83"/>
        <v>0</v>
      </c>
      <c r="H428" s="35">
        <f t="shared" si="84"/>
        <v>0</v>
      </c>
    </row>
    <row r="429" spans="1:8" ht="43.5" customHeight="1" thickBot="1">
      <c r="A429"/>
      <c r="B429" s="32">
        <v>6</v>
      </c>
      <c r="C429" s="36" t="s">
        <v>240</v>
      </c>
      <c r="D429" s="32">
        <v>1</v>
      </c>
      <c r="E429" s="32" t="s">
        <v>24</v>
      </c>
      <c r="F429" s="34">
        <v>0</v>
      </c>
      <c r="G429" s="34">
        <f t="shared" si="83"/>
        <v>0</v>
      </c>
      <c r="H429" s="35">
        <f t="shared" si="84"/>
        <v>0</v>
      </c>
    </row>
    <row r="430" spans="1:8" ht="43.5" customHeight="1" thickBot="1">
      <c r="A430"/>
      <c r="B430" s="32">
        <v>7</v>
      </c>
      <c r="C430" s="36" t="s">
        <v>124</v>
      </c>
      <c r="D430" s="32">
        <v>1</v>
      </c>
      <c r="E430" s="32" t="s">
        <v>24</v>
      </c>
      <c r="F430" s="34">
        <v>0</v>
      </c>
      <c r="G430" s="34">
        <f t="shared" si="83"/>
        <v>0</v>
      </c>
      <c r="H430" s="35">
        <f t="shared" si="84"/>
        <v>0</v>
      </c>
    </row>
    <row r="431" spans="1:8" ht="43.5" customHeight="1" thickBot="1">
      <c r="A431"/>
      <c r="B431" s="32">
        <v>8</v>
      </c>
      <c r="C431" s="36" t="s">
        <v>13</v>
      </c>
      <c r="D431" s="32">
        <v>2</v>
      </c>
      <c r="E431" s="32" t="s">
        <v>431</v>
      </c>
      <c r="F431" s="34">
        <v>0</v>
      </c>
      <c r="G431" s="34">
        <f t="shared" si="83"/>
        <v>0</v>
      </c>
      <c r="H431" s="35">
        <f t="shared" si="84"/>
        <v>0</v>
      </c>
    </row>
    <row r="432" spans="1:8" ht="43.5" customHeight="1" thickBot="1">
      <c r="A432"/>
      <c r="B432" s="32">
        <v>9</v>
      </c>
      <c r="C432" s="36" t="s">
        <v>127</v>
      </c>
      <c r="D432" s="32">
        <v>2</v>
      </c>
      <c r="E432" s="32" t="s">
        <v>431</v>
      </c>
      <c r="F432" s="34">
        <v>0</v>
      </c>
      <c r="G432" s="34">
        <f t="shared" si="83"/>
        <v>0</v>
      </c>
      <c r="H432" s="35">
        <f t="shared" si="84"/>
        <v>0</v>
      </c>
    </row>
    <row r="433" spans="1:8" ht="43.5" customHeight="1" thickBot="1">
      <c r="A433"/>
      <c r="B433" s="32">
        <v>10</v>
      </c>
      <c r="C433" s="36" t="s">
        <v>679</v>
      </c>
      <c r="D433" s="32">
        <v>2</v>
      </c>
      <c r="E433" s="32" t="s">
        <v>431</v>
      </c>
      <c r="F433" s="34">
        <v>0</v>
      </c>
      <c r="G433" s="34">
        <f t="shared" si="83"/>
        <v>0</v>
      </c>
      <c r="H433" s="35">
        <f t="shared" si="84"/>
        <v>0</v>
      </c>
    </row>
    <row r="434" spans="1:8" ht="43.5" customHeight="1" thickBot="1">
      <c r="A434"/>
      <c r="B434" s="32">
        <v>11</v>
      </c>
      <c r="C434" s="36" t="s">
        <v>680</v>
      </c>
      <c r="D434" s="32">
        <v>2</v>
      </c>
      <c r="E434" s="32" t="s">
        <v>431</v>
      </c>
      <c r="F434" s="34">
        <v>0</v>
      </c>
      <c r="G434" s="34">
        <f t="shared" si="83"/>
        <v>0</v>
      </c>
      <c r="H434" s="35">
        <f t="shared" si="84"/>
        <v>0</v>
      </c>
    </row>
    <row r="435" spans="1:8" ht="43.5" customHeight="1" thickBot="1">
      <c r="A435"/>
      <c r="B435" s="32">
        <v>12</v>
      </c>
      <c r="C435" s="36" t="s">
        <v>683</v>
      </c>
      <c r="D435" s="32">
        <v>1</v>
      </c>
      <c r="E435" s="32" t="s">
        <v>24</v>
      </c>
      <c r="F435" s="34">
        <v>0</v>
      </c>
      <c r="G435" s="34">
        <f t="shared" si="83"/>
        <v>0</v>
      </c>
      <c r="H435" s="35">
        <f t="shared" si="84"/>
        <v>0</v>
      </c>
    </row>
    <row r="436" spans="1:8" ht="43.5" customHeight="1" thickBot="1">
      <c r="A436"/>
      <c r="B436" s="32"/>
      <c r="C436" s="36"/>
      <c r="D436" s="32"/>
      <c r="E436" s="32"/>
      <c r="F436" s="34"/>
      <c r="G436" s="34"/>
      <c r="H436" s="35"/>
    </row>
    <row r="437" spans="1:8" ht="43.5" customHeight="1" thickBot="1">
      <c r="A437"/>
      <c r="B437" s="75" t="s">
        <v>681</v>
      </c>
      <c r="C437" s="76"/>
      <c r="D437" s="76"/>
      <c r="E437" s="76"/>
      <c r="F437" s="76"/>
      <c r="G437" s="76"/>
      <c r="H437" s="77"/>
    </row>
    <row r="438" spans="1:8" ht="43.5" customHeight="1" thickBot="1">
      <c r="A438"/>
      <c r="B438" s="32">
        <v>1</v>
      </c>
      <c r="C438" s="36" t="s">
        <v>669</v>
      </c>
      <c r="D438" s="32">
        <v>1</v>
      </c>
      <c r="E438" s="32" t="s">
        <v>431</v>
      </c>
      <c r="F438" s="34">
        <v>0</v>
      </c>
      <c r="G438" s="34">
        <f aca="true" t="shared" si="85" ref="G438:G447">D438*F438</f>
        <v>0</v>
      </c>
      <c r="H438" s="35">
        <f aca="true" t="shared" si="86" ref="H438:H447">G438*1.23</f>
        <v>0</v>
      </c>
    </row>
    <row r="439" spans="1:8" ht="43.5" customHeight="1" thickBot="1">
      <c r="A439"/>
      <c r="B439" s="32">
        <v>2</v>
      </c>
      <c r="C439" s="36" t="s">
        <v>670</v>
      </c>
      <c r="D439" s="32">
        <v>1</v>
      </c>
      <c r="E439" s="32" t="s">
        <v>431</v>
      </c>
      <c r="F439" s="34">
        <v>0</v>
      </c>
      <c r="G439" s="34">
        <f t="shared" si="85"/>
        <v>0</v>
      </c>
      <c r="H439" s="35">
        <f t="shared" si="86"/>
        <v>0</v>
      </c>
    </row>
    <row r="440" spans="1:8" ht="43.5" customHeight="1" thickBot="1">
      <c r="A440"/>
      <c r="B440" s="32">
        <v>3</v>
      </c>
      <c r="C440" s="36" t="s">
        <v>677</v>
      </c>
      <c r="D440" s="32">
        <v>1</v>
      </c>
      <c r="E440" s="32" t="s">
        <v>431</v>
      </c>
      <c r="F440" s="34">
        <v>0</v>
      </c>
      <c r="G440" s="34">
        <f t="shared" si="85"/>
        <v>0</v>
      </c>
      <c r="H440" s="35">
        <f t="shared" si="86"/>
        <v>0</v>
      </c>
    </row>
    <row r="441" spans="1:8" ht="43.5" customHeight="1" thickBot="1">
      <c r="A441"/>
      <c r="B441" s="32">
        <v>4</v>
      </c>
      <c r="C441" s="36" t="s">
        <v>678</v>
      </c>
      <c r="D441" s="32">
        <v>1</v>
      </c>
      <c r="E441" s="32" t="s">
        <v>431</v>
      </c>
      <c r="F441" s="34">
        <v>0</v>
      </c>
      <c r="G441" s="34">
        <f t="shared" si="85"/>
        <v>0</v>
      </c>
      <c r="H441" s="35">
        <f t="shared" si="86"/>
        <v>0</v>
      </c>
    </row>
    <row r="442" spans="1:8" ht="43.5" customHeight="1" thickBot="1">
      <c r="A442"/>
      <c r="B442" s="32">
        <v>5</v>
      </c>
      <c r="C442" s="36" t="s">
        <v>626</v>
      </c>
      <c r="D442" s="32">
        <v>6</v>
      </c>
      <c r="E442" s="32" t="s">
        <v>431</v>
      </c>
      <c r="F442" s="34">
        <v>0</v>
      </c>
      <c r="G442" s="34">
        <f t="shared" si="85"/>
        <v>0</v>
      </c>
      <c r="H442" s="35">
        <f t="shared" si="86"/>
        <v>0</v>
      </c>
    </row>
    <row r="443" spans="1:8" ht="43.5" customHeight="1" thickBot="1">
      <c r="A443"/>
      <c r="B443" s="32">
        <v>6</v>
      </c>
      <c r="C443" s="36" t="s">
        <v>240</v>
      </c>
      <c r="D443" s="32">
        <v>1</v>
      </c>
      <c r="E443" s="32" t="s">
        <v>24</v>
      </c>
      <c r="F443" s="34">
        <v>0</v>
      </c>
      <c r="G443" s="34">
        <f t="shared" si="85"/>
        <v>0</v>
      </c>
      <c r="H443" s="35">
        <f t="shared" si="86"/>
        <v>0</v>
      </c>
    </row>
    <row r="444" spans="1:8" ht="43.5" customHeight="1" thickBot="1">
      <c r="A444"/>
      <c r="B444" s="32">
        <v>7</v>
      </c>
      <c r="C444" s="36" t="s">
        <v>124</v>
      </c>
      <c r="D444" s="32">
        <v>1</v>
      </c>
      <c r="E444" s="32" t="s">
        <v>24</v>
      </c>
      <c r="F444" s="34">
        <v>0</v>
      </c>
      <c r="G444" s="34">
        <f t="shared" si="85"/>
        <v>0</v>
      </c>
      <c r="H444" s="35">
        <f t="shared" si="86"/>
        <v>0</v>
      </c>
    </row>
    <row r="445" spans="1:8" ht="43.5" customHeight="1" thickBot="1">
      <c r="A445"/>
      <c r="B445" s="32">
        <v>8</v>
      </c>
      <c r="C445" s="36" t="s">
        <v>682</v>
      </c>
      <c r="D445" s="32">
        <v>2</v>
      </c>
      <c r="E445" s="32" t="s">
        <v>431</v>
      </c>
      <c r="F445" s="34">
        <v>0</v>
      </c>
      <c r="G445" s="34">
        <f t="shared" si="85"/>
        <v>0</v>
      </c>
      <c r="H445" s="35">
        <f t="shared" si="86"/>
        <v>0</v>
      </c>
    </row>
    <row r="446" spans="1:8" ht="43.5" customHeight="1" thickBot="1">
      <c r="A446"/>
      <c r="B446" s="32">
        <v>9</v>
      </c>
      <c r="C446" s="36" t="s">
        <v>504</v>
      </c>
      <c r="D446" s="32">
        <v>2</v>
      </c>
      <c r="E446" s="32" t="s">
        <v>431</v>
      </c>
      <c r="F446" s="34">
        <v>0</v>
      </c>
      <c r="G446" s="34">
        <f t="shared" si="85"/>
        <v>0</v>
      </c>
      <c r="H446" s="35">
        <f t="shared" si="86"/>
        <v>0</v>
      </c>
    </row>
    <row r="447" spans="1:8" ht="43.5" customHeight="1" thickBot="1">
      <c r="A447"/>
      <c r="B447" s="32">
        <v>10</v>
      </c>
      <c r="C447" s="36" t="s">
        <v>683</v>
      </c>
      <c r="D447" s="32">
        <v>1</v>
      </c>
      <c r="E447" s="32" t="s">
        <v>24</v>
      </c>
      <c r="F447" s="34">
        <v>0</v>
      </c>
      <c r="G447" s="34">
        <f t="shared" si="85"/>
        <v>0</v>
      </c>
      <c r="H447" s="35">
        <f t="shared" si="86"/>
        <v>0</v>
      </c>
    </row>
    <row r="448" spans="1:8" ht="43.5" customHeight="1" thickBot="1">
      <c r="A448"/>
      <c r="B448" s="75" t="s">
        <v>684</v>
      </c>
      <c r="C448" s="76"/>
      <c r="D448" s="76"/>
      <c r="E448" s="76"/>
      <c r="F448" s="76"/>
      <c r="G448" s="76"/>
      <c r="H448" s="77"/>
    </row>
    <row r="449" spans="1:8" ht="43.5" customHeight="1" thickBot="1">
      <c r="A449"/>
      <c r="B449" s="32">
        <v>1</v>
      </c>
      <c r="C449" s="36" t="s">
        <v>669</v>
      </c>
      <c r="D449" s="32">
        <v>3</v>
      </c>
      <c r="E449" s="32" t="s">
        <v>431</v>
      </c>
      <c r="F449" s="34">
        <v>0</v>
      </c>
      <c r="G449" s="34">
        <f aca="true" t="shared" si="87" ref="G449:G458">D449*F449</f>
        <v>0</v>
      </c>
      <c r="H449" s="35">
        <f aca="true" t="shared" si="88" ref="H449:H458">G449*1.23</f>
        <v>0</v>
      </c>
    </row>
    <row r="450" spans="1:8" ht="43.5" customHeight="1" thickBot="1">
      <c r="A450"/>
      <c r="B450" s="32">
        <v>2</v>
      </c>
      <c r="C450" s="36" t="s">
        <v>670</v>
      </c>
      <c r="D450" s="32">
        <v>3</v>
      </c>
      <c r="E450" s="32" t="s">
        <v>431</v>
      </c>
      <c r="F450" s="34">
        <v>0</v>
      </c>
      <c r="G450" s="34">
        <f t="shared" si="87"/>
        <v>0</v>
      </c>
      <c r="H450" s="35">
        <f t="shared" si="88"/>
        <v>0</v>
      </c>
    </row>
    <row r="451" spans="1:8" ht="43.5" customHeight="1" thickBot="1">
      <c r="A451"/>
      <c r="B451" s="32">
        <v>3</v>
      </c>
      <c r="C451" s="36" t="s">
        <v>678</v>
      </c>
      <c r="D451" s="32">
        <v>3</v>
      </c>
      <c r="E451" s="32" t="s">
        <v>431</v>
      </c>
      <c r="F451" s="34">
        <v>0</v>
      </c>
      <c r="G451" s="34">
        <f t="shared" si="87"/>
        <v>0</v>
      </c>
      <c r="H451" s="35">
        <f t="shared" si="88"/>
        <v>0</v>
      </c>
    </row>
    <row r="452" spans="1:8" ht="43.5" customHeight="1" thickBot="1">
      <c r="A452"/>
      <c r="B452" s="32">
        <v>4</v>
      </c>
      <c r="C452" s="36" t="s">
        <v>677</v>
      </c>
      <c r="D452" s="32">
        <v>3</v>
      </c>
      <c r="E452" s="32" t="s">
        <v>431</v>
      </c>
      <c r="F452" s="34">
        <v>0</v>
      </c>
      <c r="G452" s="34">
        <f t="shared" si="87"/>
        <v>0</v>
      </c>
      <c r="H452" s="35">
        <f t="shared" si="88"/>
        <v>0</v>
      </c>
    </row>
    <row r="453" spans="1:8" ht="43.5" customHeight="1" thickBot="1">
      <c r="A453"/>
      <c r="B453" s="32">
        <v>5</v>
      </c>
      <c r="C453" s="36" t="s">
        <v>626</v>
      </c>
      <c r="D453" s="32">
        <v>18</v>
      </c>
      <c r="E453" s="32" t="s">
        <v>431</v>
      </c>
      <c r="F453" s="34">
        <v>0</v>
      </c>
      <c r="G453" s="34">
        <f t="shared" si="87"/>
        <v>0</v>
      </c>
      <c r="H453" s="35">
        <f t="shared" si="88"/>
        <v>0</v>
      </c>
    </row>
    <row r="454" spans="1:8" ht="43.5" customHeight="1" thickBot="1">
      <c r="A454"/>
      <c r="B454" s="32">
        <v>6</v>
      </c>
      <c r="C454" s="36" t="s">
        <v>240</v>
      </c>
      <c r="D454" s="32">
        <v>3</v>
      </c>
      <c r="E454" s="32" t="s">
        <v>24</v>
      </c>
      <c r="F454" s="34">
        <v>0</v>
      </c>
      <c r="G454" s="34">
        <f t="shared" si="87"/>
        <v>0</v>
      </c>
      <c r="H454" s="35">
        <f t="shared" si="88"/>
        <v>0</v>
      </c>
    </row>
    <row r="455" spans="1:8" ht="43.5" customHeight="1" thickBot="1">
      <c r="A455"/>
      <c r="B455" s="32">
        <v>7</v>
      </c>
      <c r="C455" s="36" t="s">
        <v>124</v>
      </c>
      <c r="D455" s="32">
        <v>3</v>
      </c>
      <c r="E455" s="32" t="s">
        <v>24</v>
      </c>
      <c r="F455" s="34">
        <v>0</v>
      </c>
      <c r="G455" s="34">
        <f t="shared" si="87"/>
        <v>0</v>
      </c>
      <c r="H455" s="35">
        <f t="shared" si="88"/>
        <v>0</v>
      </c>
    </row>
    <row r="456" spans="1:8" ht="43.5" customHeight="1" thickBot="1">
      <c r="A456"/>
      <c r="B456" s="32">
        <v>8</v>
      </c>
      <c r="C456" s="36" t="s">
        <v>503</v>
      </c>
      <c r="D456" s="32">
        <v>6</v>
      </c>
      <c r="E456" s="32" t="s">
        <v>431</v>
      </c>
      <c r="F456" s="34">
        <v>0</v>
      </c>
      <c r="G456" s="34">
        <f t="shared" si="87"/>
        <v>0</v>
      </c>
      <c r="H456" s="35">
        <f t="shared" si="88"/>
        <v>0</v>
      </c>
    </row>
    <row r="457" spans="1:8" ht="43.5" customHeight="1" thickBot="1">
      <c r="A457"/>
      <c r="B457" s="32">
        <v>9</v>
      </c>
      <c r="C457" s="36" t="s">
        <v>504</v>
      </c>
      <c r="D457" s="32">
        <v>6</v>
      </c>
      <c r="E457" s="32" t="s">
        <v>431</v>
      </c>
      <c r="F457" s="34">
        <v>0</v>
      </c>
      <c r="G457" s="34">
        <f t="shared" si="87"/>
        <v>0</v>
      </c>
      <c r="H457" s="35">
        <f t="shared" si="88"/>
        <v>0</v>
      </c>
    </row>
    <row r="458" spans="1:8" ht="43.5" customHeight="1" thickBot="1">
      <c r="A458"/>
      <c r="B458" s="32">
        <v>10</v>
      </c>
      <c r="C458" s="36" t="s">
        <v>683</v>
      </c>
      <c r="D458" s="32">
        <v>3</v>
      </c>
      <c r="E458" s="32" t="s">
        <v>24</v>
      </c>
      <c r="F458" s="34">
        <v>0</v>
      </c>
      <c r="G458" s="34">
        <f t="shared" si="87"/>
        <v>0</v>
      </c>
      <c r="H458" s="35">
        <f t="shared" si="88"/>
        <v>0</v>
      </c>
    </row>
    <row r="459" spans="1:8" ht="43.5" customHeight="1" thickBot="1">
      <c r="A459"/>
      <c r="B459" s="75" t="s">
        <v>693</v>
      </c>
      <c r="C459" s="89"/>
      <c r="D459" s="89"/>
      <c r="E459" s="89"/>
      <c r="F459" s="89"/>
      <c r="G459" s="89"/>
      <c r="H459" s="90"/>
    </row>
    <row r="460" spans="1:8" ht="43.5" customHeight="1" thickBot="1">
      <c r="A460"/>
      <c r="B460" s="32">
        <v>1</v>
      </c>
      <c r="C460" s="36" t="s">
        <v>669</v>
      </c>
      <c r="D460" s="32">
        <v>2</v>
      </c>
      <c r="E460" s="32" t="s">
        <v>431</v>
      </c>
      <c r="F460" s="34">
        <v>0</v>
      </c>
      <c r="G460" s="34">
        <f aca="true" t="shared" si="89" ref="G460:G469">D460*F460</f>
        <v>0</v>
      </c>
      <c r="H460" s="35">
        <f aca="true" t="shared" si="90" ref="H460:H469">G460*1.23</f>
        <v>0</v>
      </c>
    </row>
    <row r="461" spans="1:8" ht="43.5" customHeight="1" thickBot="1">
      <c r="A461"/>
      <c r="B461" s="32">
        <v>2</v>
      </c>
      <c r="C461" s="36" t="s">
        <v>670</v>
      </c>
      <c r="D461" s="32">
        <v>2</v>
      </c>
      <c r="E461" s="32" t="s">
        <v>431</v>
      </c>
      <c r="F461" s="34">
        <v>0</v>
      </c>
      <c r="G461" s="34">
        <f t="shared" si="89"/>
        <v>0</v>
      </c>
      <c r="H461" s="35">
        <f t="shared" si="90"/>
        <v>0</v>
      </c>
    </row>
    <row r="462" spans="1:8" ht="43.5" customHeight="1" thickBot="1">
      <c r="A462"/>
      <c r="B462" s="32">
        <v>3</v>
      </c>
      <c r="C462" s="36" t="s">
        <v>678</v>
      </c>
      <c r="D462" s="32">
        <v>2</v>
      </c>
      <c r="E462" s="32" t="s">
        <v>431</v>
      </c>
      <c r="F462" s="34">
        <v>0</v>
      </c>
      <c r="G462" s="34">
        <f t="shared" si="89"/>
        <v>0</v>
      </c>
      <c r="H462" s="35">
        <f t="shared" si="90"/>
        <v>0</v>
      </c>
    </row>
    <row r="463" spans="1:8" ht="43.5" customHeight="1" thickBot="1">
      <c r="A463"/>
      <c r="B463" s="32">
        <v>4</v>
      </c>
      <c r="C463" s="36" t="s">
        <v>677</v>
      </c>
      <c r="D463" s="32">
        <v>2</v>
      </c>
      <c r="E463" s="32" t="s">
        <v>431</v>
      </c>
      <c r="F463" s="34">
        <v>0</v>
      </c>
      <c r="G463" s="34">
        <f t="shared" si="89"/>
        <v>0</v>
      </c>
      <c r="H463" s="35">
        <f t="shared" si="90"/>
        <v>0</v>
      </c>
    </row>
    <row r="464" spans="1:8" ht="43.5" customHeight="1" thickBot="1">
      <c r="A464"/>
      <c r="B464" s="32">
        <v>5</v>
      </c>
      <c r="C464" s="36" t="s">
        <v>695</v>
      </c>
      <c r="D464" s="32">
        <v>25</v>
      </c>
      <c r="E464" s="32" t="s">
        <v>689</v>
      </c>
      <c r="F464" s="34">
        <v>0</v>
      </c>
      <c r="G464" s="34">
        <f t="shared" si="89"/>
        <v>0</v>
      </c>
      <c r="H464" s="35">
        <f t="shared" si="90"/>
        <v>0</v>
      </c>
    </row>
    <row r="465" spans="1:8" ht="43.5" customHeight="1" thickBot="1">
      <c r="A465"/>
      <c r="B465" s="32">
        <v>6</v>
      </c>
      <c r="C465" s="36" t="s">
        <v>240</v>
      </c>
      <c r="D465" s="32">
        <v>2</v>
      </c>
      <c r="E465" s="32" t="s">
        <v>672</v>
      </c>
      <c r="F465" s="34">
        <v>0</v>
      </c>
      <c r="G465" s="34">
        <f t="shared" si="89"/>
        <v>0</v>
      </c>
      <c r="H465" s="35">
        <f t="shared" si="90"/>
        <v>0</v>
      </c>
    </row>
    <row r="466" spans="1:8" ht="43.5" customHeight="1" thickBot="1">
      <c r="A466"/>
      <c r="B466" s="32">
        <v>7</v>
      </c>
      <c r="C466" s="36" t="s">
        <v>13</v>
      </c>
      <c r="D466" s="32">
        <v>2</v>
      </c>
      <c r="E466" s="32" t="s">
        <v>672</v>
      </c>
      <c r="F466" s="34">
        <v>0</v>
      </c>
      <c r="G466" s="34">
        <f t="shared" si="89"/>
        <v>0</v>
      </c>
      <c r="H466" s="35">
        <f t="shared" si="90"/>
        <v>0</v>
      </c>
    </row>
    <row r="467" spans="1:8" ht="43.5" customHeight="1" thickBot="1">
      <c r="A467"/>
      <c r="B467" s="32">
        <v>8</v>
      </c>
      <c r="C467" s="36" t="s">
        <v>124</v>
      </c>
      <c r="D467" s="32">
        <v>2</v>
      </c>
      <c r="E467" s="32" t="s">
        <v>24</v>
      </c>
      <c r="F467" s="34">
        <v>0</v>
      </c>
      <c r="G467" s="34">
        <f t="shared" si="89"/>
        <v>0</v>
      </c>
      <c r="H467" s="35">
        <f t="shared" si="90"/>
        <v>0</v>
      </c>
    </row>
    <row r="468" spans="1:8" ht="43.5" customHeight="1" thickBot="1">
      <c r="A468"/>
      <c r="B468" s="32">
        <v>9</v>
      </c>
      <c r="C468" s="36" t="s">
        <v>127</v>
      </c>
      <c r="D468" s="32">
        <v>2</v>
      </c>
      <c r="E468" s="32" t="s">
        <v>24</v>
      </c>
      <c r="F468" s="34">
        <v>0</v>
      </c>
      <c r="G468" s="34">
        <f t="shared" si="89"/>
        <v>0</v>
      </c>
      <c r="H468" s="35">
        <f t="shared" si="90"/>
        <v>0</v>
      </c>
    </row>
    <row r="469" spans="1:8" ht="43.5" customHeight="1" thickBot="1">
      <c r="A469"/>
      <c r="B469" s="32">
        <v>10</v>
      </c>
      <c r="C469" s="36" t="s">
        <v>694</v>
      </c>
      <c r="D469" s="32">
        <v>2</v>
      </c>
      <c r="E469" s="32" t="s">
        <v>24</v>
      </c>
      <c r="F469" s="34">
        <v>0</v>
      </c>
      <c r="G469" s="34">
        <f t="shared" si="89"/>
        <v>0</v>
      </c>
      <c r="H469" s="35">
        <f t="shared" si="90"/>
        <v>0</v>
      </c>
    </row>
    <row r="470" spans="1:8" ht="43.5" customHeight="1" thickBot="1">
      <c r="A470"/>
      <c r="B470" s="75" t="s">
        <v>699</v>
      </c>
      <c r="C470" s="76"/>
      <c r="D470" s="76"/>
      <c r="E470" s="76"/>
      <c r="F470" s="76"/>
      <c r="G470" s="76"/>
      <c r="H470" s="77"/>
    </row>
    <row r="471" spans="1:8" ht="43.5" customHeight="1" thickBot="1">
      <c r="A471"/>
      <c r="B471" s="32">
        <v>1</v>
      </c>
      <c r="C471" s="36" t="s">
        <v>700</v>
      </c>
      <c r="D471" s="32">
        <v>56</v>
      </c>
      <c r="E471" s="32" t="s">
        <v>431</v>
      </c>
      <c r="F471" s="34">
        <v>0</v>
      </c>
      <c r="G471" s="34">
        <f>D471*F471</f>
        <v>0</v>
      </c>
      <c r="H471" s="35">
        <f>G471*1.23</f>
        <v>0</v>
      </c>
    </row>
    <row r="472" spans="1:8" ht="43.5" customHeight="1" thickBot="1">
      <c r="A472"/>
      <c r="B472" s="32">
        <v>2</v>
      </c>
      <c r="C472" s="36" t="s">
        <v>701</v>
      </c>
      <c r="D472" s="32">
        <v>2</v>
      </c>
      <c r="E472" s="32" t="s">
        <v>431</v>
      </c>
      <c r="F472" s="34">
        <v>0</v>
      </c>
      <c r="G472" s="34">
        <f>D472*F472</f>
        <v>0</v>
      </c>
      <c r="H472" s="35">
        <f>G472*1.23</f>
        <v>0</v>
      </c>
    </row>
    <row r="473" spans="1:8" ht="61.5" customHeight="1" thickBot="1">
      <c r="A473"/>
      <c r="B473" s="60" t="s">
        <v>550</v>
      </c>
      <c r="C473" s="61"/>
      <c r="D473" s="61"/>
      <c r="E473" s="61"/>
      <c r="F473" s="61"/>
      <c r="G473" s="61"/>
      <c r="H473" s="61"/>
    </row>
    <row r="474" spans="1:8" ht="43.5" customHeight="1" thickBot="1">
      <c r="A474"/>
      <c r="B474" s="32">
        <v>1</v>
      </c>
      <c r="C474" s="37" t="s">
        <v>551</v>
      </c>
      <c r="D474" s="32">
        <v>50</v>
      </c>
      <c r="E474" s="32" t="s">
        <v>431</v>
      </c>
      <c r="F474" s="34">
        <v>0</v>
      </c>
      <c r="G474" s="34">
        <f aca="true" t="shared" si="91" ref="G474:G501">D474*F474</f>
        <v>0</v>
      </c>
      <c r="H474" s="35">
        <f aca="true" t="shared" si="92" ref="H474:H501">G474*1.23</f>
        <v>0</v>
      </c>
    </row>
    <row r="475" spans="2:8" ht="43.5" customHeight="1" thickBot="1">
      <c r="B475" s="32">
        <v>2</v>
      </c>
      <c r="C475" s="37" t="s">
        <v>552</v>
      </c>
      <c r="D475" s="32">
        <v>50</v>
      </c>
      <c r="E475" s="32" t="s">
        <v>431</v>
      </c>
      <c r="F475" s="34">
        <v>0</v>
      </c>
      <c r="G475" s="34">
        <f t="shared" si="91"/>
        <v>0</v>
      </c>
      <c r="H475" s="35">
        <f t="shared" si="92"/>
        <v>0</v>
      </c>
    </row>
    <row r="476" spans="2:8" ht="43.5" customHeight="1" thickBot="1">
      <c r="B476" s="32">
        <v>3</v>
      </c>
      <c r="C476" s="37" t="s">
        <v>597</v>
      </c>
      <c r="D476" s="32">
        <v>50</v>
      </c>
      <c r="E476" s="32" t="s">
        <v>431</v>
      </c>
      <c r="F476" s="34">
        <v>0</v>
      </c>
      <c r="G476" s="34">
        <f t="shared" si="91"/>
        <v>0</v>
      </c>
      <c r="H476" s="35">
        <f t="shared" si="92"/>
        <v>0</v>
      </c>
    </row>
    <row r="477" spans="2:8" ht="43.5" customHeight="1" thickBot="1">
      <c r="B477" s="32">
        <v>4</v>
      </c>
      <c r="C477" s="37" t="s">
        <v>553</v>
      </c>
      <c r="D477" s="32">
        <v>100</v>
      </c>
      <c r="E477" s="32" t="s">
        <v>431</v>
      </c>
      <c r="F477" s="34">
        <v>0</v>
      </c>
      <c r="G477" s="34">
        <f t="shared" si="91"/>
        <v>0</v>
      </c>
      <c r="H477" s="35">
        <f t="shared" si="92"/>
        <v>0</v>
      </c>
    </row>
    <row r="478" spans="2:8" ht="43.5" customHeight="1" thickBot="1">
      <c r="B478" s="32">
        <v>5</v>
      </c>
      <c r="C478" s="37" t="s">
        <v>554</v>
      </c>
      <c r="D478" s="32">
        <v>50</v>
      </c>
      <c r="E478" s="32" t="s">
        <v>431</v>
      </c>
      <c r="F478" s="34">
        <v>0</v>
      </c>
      <c r="G478" s="34">
        <f t="shared" si="91"/>
        <v>0</v>
      </c>
      <c r="H478" s="35">
        <f t="shared" si="92"/>
        <v>0</v>
      </c>
    </row>
    <row r="479" spans="2:8" ht="43.5" customHeight="1" thickBot="1">
      <c r="B479" s="32">
        <v>6</v>
      </c>
      <c r="C479" s="37" t="s">
        <v>555</v>
      </c>
      <c r="D479" s="32">
        <v>50</v>
      </c>
      <c r="E479" s="32" t="s">
        <v>431</v>
      </c>
      <c r="F479" s="34">
        <v>0</v>
      </c>
      <c r="G479" s="34">
        <f t="shared" si="91"/>
        <v>0</v>
      </c>
      <c r="H479" s="35">
        <f t="shared" si="92"/>
        <v>0</v>
      </c>
    </row>
    <row r="480" spans="2:8" ht="43.5" customHeight="1" thickBot="1">
      <c r="B480" s="32">
        <v>7</v>
      </c>
      <c r="C480" s="37" t="s">
        <v>556</v>
      </c>
      <c r="D480" s="32">
        <v>50</v>
      </c>
      <c r="E480" s="32" t="s">
        <v>431</v>
      </c>
      <c r="F480" s="34">
        <v>0</v>
      </c>
      <c r="G480" s="34">
        <f t="shared" si="91"/>
        <v>0</v>
      </c>
      <c r="H480" s="35">
        <f t="shared" si="92"/>
        <v>0</v>
      </c>
    </row>
    <row r="481" spans="2:8" ht="43.5" customHeight="1" thickBot="1">
      <c r="B481" s="32">
        <v>8</v>
      </c>
      <c r="C481" s="37" t="s">
        <v>557</v>
      </c>
      <c r="D481" s="32">
        <v>50</v>
      </c>
      <c r="E481" s="32" t="s">
        <v>431</v>
      </c>
      <c r="F481" s="34">
        <v>0</v>
      </c>
      <c r="G481" s="34">
        <f t="shared" si="91"/>
        <v>0</v>
      </c>
      <c r="H481" s="35">
        <f t="shared" si="92"/>
        <v>0</v>
      </c>
    </row>
    <row r="482" spans="2:8" ht="43.5" customHeight="1" thickBot="1">
      <c r="B482" s="32">
        <v>9</v>
      </c>
      <c r="C482" s="37" t="s">
        <v>558</v>
      </c>
      <c r="D482" s="32">
        <v>50</v>
      </c>
      <c r="E482" s="32" t="s">
        <v>431</v>
      </c>
      <c r="F482" s="34">
        <v>0</v>
      </c>
      <c r="G482" s="34">
        <f t="shared" si="91"/>
        <v>0</v>
      </c>
      <c r="H482" s="35">
        <f t="shared" si="92"/>
        <v>0</v>
      </c>
    </row>
    <row r="483" spans="1:8" ht="43.5" customHeight="1" thickBot="1">
      <c r="A483"/>
      <c r="B483" s="32">
        <v>10</v>
      </c>
      <c r="C483" s="37" t="s">
        <v>559</v>
      </c>
      <c r="D483" s="32">
        <v>50</v>
      </c>
      <c r="E483" s="32" t="s">
        <v>431</v>
      </c>
      <c r="F483" s="34">
        <v>0</v>
      </c>
      <c r="G483" s="34">
        <f t="shared" si="91"/>
        <v>0</v>
      </c>
      <c r="H483" s="35">
        <f t="shared" si="92"/>
        <v>0</v>
      </c>
    </row>
    <row r="484" spans="1:8" ht="43.5" customHeight="1" thickBot="1">
      <c r="A484"/>
      <c r="B484" s="32">
        <v>11</v>
      </c>
      <c r="C484" s="37" t="s">
        <v>560</v>
      </c>
      <c r="D484" s="32">
        <v>50</v>
      </c>
      <c r="E484" s="32" t="s">
        <v>431</v>
      </c>
      <c r="F484" s="34">
        <v>0</v>
      </c>
      <c r="G484" s="34">
        <f t="shared" si="91"/>
        <v>0</v>
      </c>
      <c r="H484" s="35">
        <f t="shared" si="92"/>
        <v>0</v>
      </c>
    </row>
    <row r="485" spans="2:8" ht="43.5" customHeight="1" thickBot="1">
      <c r="B485" s="32">
        <v>12</v>
      </c>
      <c r="C485" s="37" t="s">
        <v>599</v>
      </c>
      <c r="D485" s="32">
        <v>50</v>
      </c>
      <c r="E485" s="32" t="s">
        <v>431</v>
      </c>
      <c r="F485" s="34">
        <v>0</v>
      </c>
      <c r="G485" s="34">
        <f t="shared" si="91"/>
        <v>0</v>
      </c>
      <c r="H485" s="35">
        <f t="shared" si="92"/>
        <v>0</v>
      </c>
    </row>
    <row r="486" spans="2:8" ht="43.5" customHeight="1" thickBot="1">
      <c r="B486" s="32">
        <v>13</v>
      </c>
      <c r="C486" s="37" t="s">
        <v>561</v>
      </c>
      <c r="D486" s="32">
        <v>50</v>
      </c>
      <c r="E486" s="32" t="s">
        <v>431</v>
      </c>
      <c r="F486" s="34">
        <v>0</v>
      </c>
      <c r="G486" s="34">
        <f t="shared" si="91"/>
        <v>0</v>
      </c>
      <c r="H486" s="35">
        <f t="shared" si="92"/>
        <v>0</v>
      </c>
    </row>
    <row r="487" spans="2:8" ht="43.5" customHeight="1" thickBot="1">
      <c r="B487" s="32">
        <v>14</v>
      </c>
      <c r="C487" s="37" t="s">
        <v>562</v>
      </c>
      <c r="D487" s="32">
        <v>50</v>
      </c>
      <c r="E487" s="32" t="s">
        <v>431</v>
      </c>
      <c r="F487" s="34">
        <v>0</v>
      </c>
      <c r="G487" s="34">
        <f t="shared" si="91"/>
        <v>0</v>
      </c>
      <c r="H487" s="35">
        <f t="shared" si="92"/>
        <v>0</v>
      </c>
    </row>
    <row r="488" spans="2:8" ht="43.5" customHeight="1" thickBot="1">
      <c r="B488" s="32">
        <v>15</v>
      </c>
      <c r="C488" s="37" t="s">
        <v>563</v>
      </c>
      <c r="D488" s="32">
        <v>50</v>
      </c>
      <c r="E488" s="32" t="s">
        <v>431</v>
      </c>
      <c r="F488" s="34">
        <v>0</v>
      </c>
      <c r="G488" s="34">
        <f t="shared" si="91"/>
        <v>0</v>
      </c>
      <c r="H488" s="35">
        <f t="shared" si="92"/>
        <v>0</v>
      </c>
    </row>
    <row r="489" spans="2:8" ht="43.5" customHeight="1" thickBot="1">
      <c r="B489" s="32">
        <v>16</v>
      </c>
      <c r="C489" s="37" t="s">
        <v>564</v>
      </c>
      <c r="D489" s="32">
        <v>50</v>
      </c>
      <c r="E489" s="32" t="s">
        <v>431</v>
      </c>
      <c r="F489" s="34">
        <v>0</v>
      </c>
      <c r="G489" s="34">
        <f t="shared" si="91"/>
        <v>0</v>
      </c>
      <c r="H489" s="35">
        <f t="shared" si="92"/>
        <v>0</v>
      </c>
    </row>
    <row r="490" spans="2:8" ht="43.5" customHeight="1" thickBot="1">
      <c r="B490" s="32">
        <v>17</v>
      </c>
      <c r="C490" s="37" t="s">
        <v>565</v>
      </c>
      <c r="D490" s="32">
        <v>50</v>
      </c>
      <c r="E490" s="32" t="s">
        <v>431</v>
      </c>
      <c r="F490" s="34">
        <v>0</v>
      </c>
      <c r="G490" s="34">
        <f t="shared" si="91"/>
        <v>0</v>
      </c>
      <c r="H490" s="35">
        <f t="shared" si="92"/>
        <v>0</v>
      </c>
    </row>
    <row r="491" spans="2:8" ht="43.5" customHeight="1" thickBot="1">
      <c r="B491" s="32">
        <v>18</v>
      </c>
      <c r="C491" s="37" t="s">
        <v>566</v>
      </c>
      <c r="D491" s="32">
        <v>50</v>
      </c>
      <c r="E491" s="32" t="s">
        <v>431</v>
      </c>
      <c r="F491" s="34">
        <v>0</v>
      </c>
      <c r="G491" s="34">
        <f t="shared" si="91"/>
        <v>0</v>
      </c>
      <c r="H491" s="35">
        <f t="shared" si="92"/>
        <v>0</v>
      </c>
    </row>
    <row r="492" spans="2:8" ht="43.5" customHeight="1" thickBot="1">
      <c r="B492" s="32">
        <v>19</v>
      </c>
      <c r="C492" s="37" t="s">
        <v>567</v>
      </c>
      <c r="D492" s="32">
        <v>50</v>
      </c>
      <c r="E492" s="32" t="s">
        <v>431</v>
      </c>
      <c r="F492" s="34">
        <v>0</v>
      </c>
      <c r="G492" s="34">
        <f t="shared" si="91"/>
        <v>0</v>
      </c>
      <c r="H492" s="35">
        <f t="shared" si="92"/>
        <v>0</v>
      </c>
    </row>
    <row r="493" spans="2:8" ht="43.5" customHeight="1" thickBot="1">
      <c r="B493" s="32">
        <v>20</v>
      </c>
      <c r="C493" s="37" t="s">
        <v>568</v>
      </c>
      <c r="D493" s="32">
        <v>50</v>
      </c>
      <c r="E493" s="32" t="s">
        <v>431</v>
      </c>
      <c r="F493" s="34">
        <v>0</v>
      </c>
      <c r="G493" s="34">
        <f t="shared" si="91"/>
        <v>0</v>
      </c>
      <c r="H493" s="35">
        <f t="shared" si="92"/>
        <v>0</v>
      </c>
    </row>
    <row r="494" spans="2:8" ht="43.5" customHeight="1" thickBot="1">
      <c r="B494" s="32">
        <v>21</v>
      </c>
      <c r="C494" s="37" t="s">
        <v>569</v>
      </c>
      <c r="D494" s="32">
        <v>50</v>
      </c>
      <c r="E494" s="32" t="s">
        <v>431</v>
      </c>
      <c r="F494" s="34">
        <v>0</v>
      </c>
      <c r="G494" s="34">
        <f t="shared" si="91"/>
        <v>0</v>
      </c>
      <c r="H494" s="35">
        <f t="shared" si="92"/>
        <v>0</v>
      </c>
    </row>
    <row r="495" spans="2:8" ht="43.5" customHeight="1" thickBot="1">
      <c r="B495" s="32">
        <v>22</v>
      </c>
      <c r="C495" s="37" t="s">
        <v>570</v>
      </c>
      <c r="D495" s="32">
        <v>50</v>
      </c>
      <c r="E495" s="32" t="s">
        <v>431</v>
      </c>
      <c r="F495" s="34">
        <v>0</v>
      </c>
      <c r="G495" s="34">
        <f t="shared" si="91"/>
        <v>0</v>
      </c>
      <c r="H495" s="35">
        <f t="shared" si="92"/>
        <v>0</v>
      </c>
    </row>
    <row r="496" spans="2:8" ht="43.5" customHeight="1" thickBot="1">
      <c r="B496" s="32">
        <v>23</v>
      </c>
      <c r="C496" s="37" t="s">
        <v>571</v>
      </c>
      <c r="D496" s="32">
        <v>50</v>
      </c>
      <c r="E496" s="32" t="s">
        <v>431</v>
      </c>
      <c r="F496" s="34">
        <v>0</v>
      </c>
      <c r="G496" s="34">
        <f t="shared" si="91"/>
        <v>0</v>
      </c>
      <c r="H496" s="35">
        <f t="shared" si="92"/>
        <v>0</v>
      </c>
    </row>
    <row r="497" spans="2:8" ht="43.5" customHeight="1" thickBot="1">
      <c r="B497" s="32">
        <v>24</v>
      </c>
      <c r="C497" s="37" t="s">
        <v>572</v>
      </c>
      <c r="D497" s="32">
        <v>50</v>
      </c>
      <c r="E497" s="32" t="s">
        <v>431</v>
      </c>
      <c r="F497" s="34">
        <v>0</v>
      </c>
      <c r="G497" s="34">
        <f t="shared" si="91"/>
        <v>0</v>
      </c>
      <c r="H497" s="35">
        <f t="shared" si="92"/>
        <v>0</v>
      </c>
    </row>
    <row r="498" spans="2:8" ht="43.5" customHeight="1" thickBot="1">
      <c r="B498" s="32">
        <v>25</v>
      </c>
      <c r="C498" s="37" t="s">
        <v>573</v>
      </c>
      <c r="D498" s="32">
        <v>50</v>
      </c>
      <c r="E498" s="32" t="s">
        <v>431</v>
      </c>
      <c r="F498" s="34">
        <v>0</v>
      </c>
      <c r="G498" s="34">
        <f t="shared" si="91"/>
        <v>0</v>
      </c>
      <c r="H498" s="35">
        <f t="shared" si="92"/>
        <v>0</v>
      </c>
    </row>
    <row r="499" spans="2:8" ht="43.5" customHeight="1" thickBot="1">
      <c r="B499" s="32">
        <v>26</v>
      </c>
      <c r="C499" s="37" t="s">
        <v>574</v>
      </c>
      <c r="D499" s="32">
        <v>50</v>
      </c>
      <c r="E499" s="32" t="s">
        <v>431</v>
      </c>
      <c r="F499" s="34">
        <v>0</v>
      </c>
      <c r="G499" s="34">
        <f t="shared" si="91"/>
        <v>0</v>
      </c>
      <c r="H499" s="35">
        <f t="shared" si="92"/>
        <v>0</v>
      </c>
    </row>
    <row r="500" spans="2:8" ht="43.5" customHeight="1" thickBot="1">
      <c r="B500" s="32">
        <v>27</v>
      </c>
      <c r="C500" s="37" t="s">
        <v>600</v>
      </c>
      <c r="D500" s="32">
        <v>50</v>
      </c>
      <c r="E500" s="32" t="s">
        <v>431</v>
      </c>
      <c r="F500" s="34">
        <v>0</v>
      </c>
      <c r="G500" s="34">
        <f t="shared" si="91"/>
        <v>0</v>
      </c>
      <c r="H500" s="35">
        <f t="shared" si="92"/>
        <v>0</v>
      </c>
    </row>
    <row r="501" spans="2:8" ht="43.5" customHeight="1" thickBot="1">
      <c r="B501" s="32">
        <v>28</v>
      </c>
      <c r="C501" s="37" t="s">
        <v>575</v>
      </c>
      <c r="D501" s="32">
        <v>50</v>
      </c>
      <c r="E501" s="32" t="s">
        <v>431</v>
      </c>
      <c r="F501" s="34">
        <v>0</v>
      </c>
      <c r="G501" s="34">
        <f t="shared" si="91"/>
        <v>0</v>
      </c>
      <c r="H501" s="35">
        <f t="shared" si="92"/>
        <v>0</v>
      </c>
    </row>
    <row r="502" spans="2:8" ht="43.5" customHeight="1" thickBot="1">
      <c r="B502" s="43"/>
      <c r="C502" s="44"/>
      <c r="D502" s="43"/>
      <c r="E502" s="43"/>
      <c r="F502" s="45"/>
      <c r="G502" s="45"/>
      <c r="H502" s="45"/>
    </row>
    <row r="503" spans="2:8" ht="42.75" customHeight="1" thickBot="1">
      <c r="B503" s="43"/>
      <c r="C503" s="46" t="s">
        <v>706</v>
      </c>
      <c r="D503" s="47"/>
      <c r="E503" s="47"/>
      <c r="F503" s="47"/>
      <c r="G503" s="47"/>
      <c r="H503" s="48">
        <f>SUM(G9:G22,G24:G45,G47:G72,G74:G92,G94:G111,G113:G129,G131:G142,G144:G155,G157:G174,G176:G179,G181:G194,G196:G207,G209:G219,G221:G230,G232:G242,G244:G255,G257:G267,G269:G280,G282:G303,G305:G318,G320:G332,G334:G346,G348:G361,G363:G372,G374:G386,G388:G396,G398:G406,G408:G414,G416:G422,G424:G436)+SUM(G438:G447,G449:G458,G460:G469,G471:G472,G474:G501)</f>
        <v>0</v>
      </c>
    </row>
    <row r="504" spans="2:8" ht="43.5" customHeight="1" thickBot="1">
      <c r="B504" s="43"/>
      <c r="C504" s="46" t="s">
        <v>707</v>
      </c>
      <c r="D504" s="47"/>
      <c r="E504" s="47"/>
      <c r="F504" s="47"/>
      <c r="G504" s="47"/>
      <c r="H504" s="48">
        <f>SUM(H9:H22,H24:H45,H47:H72,H74:H92,H94:H111,H113:H129,H131:H142,H144:H155,H157:H174,H176:H179,H181:H194,H196:H207,H209:H219,H221:H230,H232:H242,H244:H255,H257:H267,H269:H280,H282:H303,H305:H318,H320:H332,H334:H346,H348:H361,H363:H372,H374:H386,H388:H396,H398:H406,H408:H414,H416:H422,H424:H435)+SUM(H438:H447,H449:H458,H460:H469,H471:H472,H474:H501)</f>
        <v>0</v>
      </c>
    </row>
    <row r="505" ht="43.5" customHeight="1"/>
    <row r="506" spans="1:8" ht="43.5" customHeight="1">
      <c r="A506" s="87" t="s">
        <v>709</v>
      </c>
      <c r="B506" s="88"/>
      <c r="C506" s="88"/>
      <c r="D506" s="88"/>
      <c r="E506" s="88"/>
      <c r="F506" s="88"/>
      <c r="G506" s="88"/>
      <c r="H506" s="88"/>
    </row>
    <row r="507" ht="43.5" customHeight="1"/>
    <row r="508" spans="3:7" ht="43.5" customHeight="1">
      <c r="C508" s="54" t="s">
        <v>710</v>
      </c>
      <c r="G508" s="56" t="s">
        <v>712</v>
      </c>
    </row>
    <row r="509" spans="3:7" ht="43.5" customHeight="1">
      <c r="C509" s="55" t="s">
        <v>711</v>
      </c>
      <c r="G509" s="59" t="s">
        <v>713</v>
      </c>
    </row>
    <row r="510" spans="3:7" ht="43.5" customHeight="1">
      <c r="C510" s="55"/>
      <c r="G510" s="57"/>
    </row>
    <row r="511" spans="3:7" ht="43.5" customHeight="1">
      <c r="C511" s="54"/>
      <c r="G511" s="57"/>
    </row>
    <row r="512" ht="43.5" customHeight="1">
      <c r="G512" s="58"/>
    </row>
    <row r="513" ht="43.5" customHeight="1"/>
    <row r="514" ht="43.5" customHeight="1"/>
    <row r="515" ht="43.5" customHeight="1"/>
    <row r="516" ht="43.5" customHeight="1"/>
    <row r="517" ht="43.5" customHeight="1"/>
    <row r="518" ht="43.5" customHeight="1"/>
    <row r="519" ht="43.5" customHeight="1"/>
    <row r="520" ht="43.5" customHeight="1"/>
    <row r="521" ht="43.5" customHeight="1"/>
    <row r="522" ht="43.5" customHeight="1"/>
    <row r="523" ht="43.5" customHeight="1"/>
    <row r="524" ht="43.5" customHeight="1"/>
    <row r="525" ht="43.5" customHeight="1"/>
    <row r="526" ht="43.5" customHeight="1"/>
    <row r="527" ht="43.5" customHeight="1"/>
    <row r="528" ht="43.5" customHeight="1"/>
    <row r="529" ht="43.5" customHeight="1"/>
    <row r="530" ht="43.5" customHeight="1"/>
    <row r="531" ht="43.5" customHeight="1"/>
    <row r="532" ht="43.5" customHeight="1"/>
    <row r="533" ht="43.5" customHeight="1"/>
  </sheetData>
  <sheetProtection selectLockedCells="1" selectUnlockedCells="1"/>
  <mergeCells count="40">
    <mergeCell ref="C2:H2"/>
    <mergeCell ref="C3:H3"/>
    <mergeCell ref="A506:H506"/>
    <mergeCell ref="B470:H470"/>
    <mergeCell ref="B459:H459"/>
    <mergeCell ref="B437:H437"/>
    <mergeCell ref="B448:H448"/>
    <mergeCell ref="B130:H130"/>
    <mergeCell ref="B93:H93"/>
    <mergeCell ref="B112:H112"/>
    <mergeCell ref="B387:H387"/>
    <mergeCell ref="B180:H180"/>
    <mergeCell ref="B304:H304"/>
    <mergeCell ref="B220:H220"/>
    <mergeCell ref="B407:H407"/>
    <mergeCell ref="B415:H415"/>
    <mergeCell ref="B362:H362"/>
    <mergeCell ref="B373:H373"/>
    <mergeCell ref="B347:H347"/>
    <mergeCell ref="B397:H397"/>
    <mergeCell ref="B5:H5"/>
    <mergeCell ref="B143:H143"/>
    <mergeCell ref="B195:H195"/>
    <mergeCell ref="B46:H46"/>
    <mergeCell ref="B23:H23"/>
    <mergeCell ref="B423:H423"/>
    <mergeCell ref="B268:H268"/>
    <mergeCell ref="B281:H281"/>
    <mergeCell ref="B333:H333"/>
    <mergeCell ref="B319:H319"/>
    <mergeCell ref="B473:H473"/>
    <mergeCell ref="B256:H256"/>
    <mergeCell ref="B243:H243"/>
    <mergeCell ref="B175:H175"/>
    <mergeCell ref="B208:H208"/>
    <mergeCell ref="J6:K6"/>
    <mergeCell ref="B231:H231"/>
    <mergeCell ref="B8:H8"/>
    <mergeCell ref="B73:H73"/>
    <mergeCell ref="B156:H156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Madej</dc:creator>
  <cp:keywords/>
  <dc:description/>
  <cp:lastModifiedBy>Jerzy Urban</cp:lastModifiedBy>
  <dcterms:created xsi:type="dcterms:W3CDTF">2018-10-02T05:33:45Z</dcterms:created>
  <dcterms:modified xsi:type="dcterms:W3CDTF">2023-10-26T06:32:36Z</dcterms:modified>
  <cp:category/>
  <cp:version/>
  <cp:contentType/>
  <cp:contentStatus/>
</cp:coreProperties>
</file>